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50" activeTab="0"/>
  </bookViews>
  <sheets>
    <sheet name="Rekapitulace" sheetId="1" r:id="rId1"/>
    <sheet name="Položky" sheetId="2" r:id="rId2"/>
    <sheet name="Rozvodnice" sheetId="3" r:id="rId3"/>
  </sheets>
  <definedNames/>
  <calcPr fullCalcOnLoad="1"/>
</workbook>
</file>

<file path=xl/sharedStrings.xml><?xml version="1.0" encoding="utf-8"?>
<sst xmlns="http://schemas.openxmlformats.org/spreadsheetml/2006/main" count="509" uniqueCount="340">
  <si>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</si>
  <si>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</si>
  <si>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</si>
  <si>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</si>
  <si>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</si>
  <si>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</si>
  <si>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</si>
  <si>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</si>
  <si>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</si>
  <si>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210010002</t>
  </si>
  <si>
    <t>trubka oheb.el.inst. typ 23 R=16mm (PO)</t>
  </si>
  <si>
    <t>m</t>
  </si>
  <si>
    <t>210010003</t>
  </si>
  <si>
    <t>trubka oheb.el.inst. typ 23 R=23mm (PO)</t>
  </si>
  <si>
    <t>210010082</t>
  </si>
  <si>
    <t>trubka inst.pancéř.z PH typ 8016 R=16mm (PU)</t>
  </si>
  <si>
    <t>210010301</t>
  </si>
  <si>
    <t>krab.přístrojová (1901; KP 68; KZ 3) bez zapojení</t>
  </si>
  <si>
    <t>ks</t>
  </si>
  <si>
    <t>210010313</t>
  </si>
  <si>
    <t>krab.odbočná s víčkem (KO 125) čtverc. bez zap.</t>
  </si>
  <si>
    <t>210010321</t>
  </si>
  <si>
    <t>krab.odboč.s víčkem.svor.(1903;KR 68) kruh.vč.zap.</t>
  </si>
  <si>
    <t>210010322</t>
  </si>
  <si>
    <t>krab.odbočná s víčkem;svor.(KR 97) kruh. vč.zapoj.</t>
  </si>
  <si>
    <t>210010502</t>
  </si>
  <si>
    <t>osazení lustr.svorky do 3x4 vč.zapoj.</t>
  </si>
  <si>
    <t>210010521</t>
  </si>
  <si>
    <t>odvíčkování nebo zavíčko. víčko na závit</t>
  </si>
  <si>
    <t>210010522</t>
  </si>
  <si>
    <t>odvíčkování nebo zavíčko. víčko na šrouby</t>
  </si>
  <si>
    <t>210010603V</t>
  </si>
  <si>
    <t>Příchytka trubky  PH 16,21</t>
  </si>
  <si>
    <t>210010623V</t>
  </si>
  <si>
    <t>osazení bezšroubové  vícenásobné svorky</t>
  </si>
  <si>
    <t>210020922</t>
  </si>
  <si>
    <t>m2</t>
  </si>
  <si>
    <t>210020953</t>
  </si>
  <si>
    <t>výstr.a označ.tab.pro koupelny</t>
  </si>
  <si>
    <t>210100001</t>
  </si>
  <si>
    <t>ukonč.vod.v rozv.vč.zap.a konc.do 2.5mm2</t>
  </si>
  <si>
    <t>210100002</t>
  </si>
  <si>
    <t>ukonč.vod.v rozv.vč.zap.a konc.do 6mm2</t>
  </si>
  <si>
    <t>210100003</t>
  </si>
  <si>
    <t>ukonč.vod.v rozv.vč.zap.a konc.do 16mm2</t>
  </si>
  <si>
    <t>210100252</t>
  </si>
  <si>
    <t>ukonč.kab.smršt.zákl.do 4x25 mm2</t>
  </si>
  <si>
    <t>210100258</t>
  </si>
  <si>
    <t>ukonč.kab.smršt.zákl.do 5x4 mm2</t>
  </si>
  <si>
    <t>210100259</t>
  </si>
  <si>
    <t>ukonč.kab.smršt.zákl.do 5x10 mm2</t>
  </si>
  <si>
    <t>210110001</t>
  </si>
  <si>
    <t>spín.nást.prost.obyč. 1-pólový - řazení 1</t>
  </si>
  <si>
    <t>spín.nást.prost.vlhké 1-pólový řazení 1</t>
  </si>
  <si>
    <t>210110003</t>
  </si>
  <si>
    <t>sériový přepínač - řazení 5 nást.prost.obyč.</t>
  </si>
  <si>
    <t>210110004</t>
  </si>
  <si>
    <t>střídavý přepínač - řazení 6 nást.prost.obyč.</t>
  </si>
  <si>
    <t>210110005</t>
  </si>
  <si>
    <t>křížový přepínač - řazení 7 nást.prost.obyč.</t>
  </si>
  <si>
    <t>210111012</t>
  </si>
  <si>
    <t>zás.polozap./zapuštěné 10/16A 250V 2P+Z průb.mont.</t>
  </si>
  <si>
    <t>210111021</t>
  </si>
  <si>
    <t>zás.v krabici prost.vlhké 10/16A 250V 2P+Z</t>
  </si>
  <si>
    <t>210111022</t>
  </si>
  <si>
    <t>zás.v krabici prost.obyč. 10/16A 250V 2P+Z průb.m.</t>
  </si>
  <si>
    <t>210111321V</t>
  </si>
  <si>
    <t>Datová dvojzásuvka  2xRJ45 cat. 6</t>
  </si>
  <si>
    <t>210111322V</t>
  </si>
  <si>
    <t>Zásuvka TV + SAT</t>
  </si>
  <si>
    <t>210140431</t>
  </si>
  <si>
    <t>Tlačítkový ovladač v  plastové skříni s čelním prosklením - CENTRAL STOP</t>
  </si>
  <si>
    <t>210140461</t>
  </si>
  <si>
    <t>tlačítkový domovní ovl. bez signálky</t>
  </si>
  <si>
    <t>210140462</t>
  </si>
  <si>
    <t>tlačítkový domovní ovl. se sign. doutnavkou</t>
  </si>
  <si>
    <t>210190002</t>
  </si>
  <si>
    <t>mont.oceloplech.rozvodnic do 50kg</t>
  </si>
  <si>
    <t>210190004</t>
  </si>
  <si>
    <t>mont.oceloplech.rozvodnic do 150kg</t>
  </si>
  <si>
    <t>210201101V</t>
  </si>
  <si>
    <t>Montáž svítidel a světlených sestav  dle specifikace v knize svítidel</t>
  </si>
  <si>
    <t>ekvipotenciální svorkovnice s krytem</t>
  </si>
  <si>
    <t>210220431</t>
  </si>
  <si>
    <t>tvarováni mont.dílu-jímače;ochran.trubky;úhelníky</t>
  </si>
  <si>
    <t>210800645</t>
  </si>
  <si>
    <t>CYA 4 mm2 zelenožlutý (PU)</t>
  </si>
  <si>
    <t>210800646</t>
  </si>
  <si>
    <t>CYA 6 mm2 zelenožlutý (PU)</t>
  </si>
  <si>
    <t>210800647</t>
  </si>
  <si>
    <t>CYA 10 mm2 zelenožlutý (PU)</t>
  </si>
  <si>
    <t>210802349</t>
  </si>
  <si>
    <t>CYSY 5Cx2.5 mm2 (PU)</t>
  </si>
  <si>
    <t>210810045</t>
  </si>
  <si>
    <t>CYKY-CYKYm 3Cx1.5 mm2 750V (PU)</t>
  </si>
  <si>
    <t>210810046</t>
  </si>
  <si>
    <t>CYKY-CYKYm 3Cx2.5 mm2 750V (PU)</t>
  </si>
  <si>
    <t>210810054</t>
  </si>
  <si>
    <t>CYKY-CYKYm 4Bx16 mm2 750V (PU)</t>
  </si>
  <si>
    <t>210810055</t>
  </si>
  <si>
    <t>CYKY-CYKYm 5Cx1.5 mm2 750V (PU)</t>
  </si>
  <si>
    <t>210810056</t>
  </si>
  <si>
    <t>CYKY-CYKYm 5Cx2.5 mm2 750V (PU)</t>
  </si>
  <si>
    <t>210810057</t>
  </si>
  <si>
    <t>CYKY-CYKYm 5Cx4 mm2 750V (PU)</t>
  </si>
  <si>
    <t>210810901V</t>
  </si>
  <si>
    <t>Kabel JY(St)Y 4x2x0,8mm2</t>
  </si>
  <si>
    <t>210810904V</t>
  </si>
  <si>
    <t>Kabel UTP cat. 6</t>
  </si>
  <si>
    <t>210810905V</t>
  </si>
  <si>
    <t>Koaxiální  kabel</t>
  </si>
  <si>
    <t>210950101</t>
  </si>
  <si>
    <t>označovací štítek na kabel(navíc proti ČSN)</t>
  </si>
  <si>
    <t>210950201</t>
  </si>
  <si>
    <t>přípl. za zatahování kab. při váze kab. do 0.75kg</t>
  </si>
  <si>
    <t>211010006</t>
  </si>
  <si>
    <t>osaz.hmožd.do zdi z pál.cihel/stř.tvrd.kamene HM 8</t>
  </si>
  <si>
    <t>211010008</t>
  </si>
  <si>
    <t>osaz.hmožd.do zdi pál.cihel/stř.tvrd.kamene HM 12</t>
  </si>
  <si>
    <t>215011366V</t>
  </si>
  <si>
    <t>krab.rozvodka do 4mm2</t>
  </si>
  <si>
    <t>215141512</t>
  </si>
  <si>
    <t>mont.vest.zvonk.tabla s el.vrátným  DO7-tlač.</t>
  </si>
  <si>
    <t>215142150</t>
  </si>
  <si>
    <t>domácí telefon</t>
  </si>
  <si>
    <t>215995910V</t>
  </si>
  <si>
    <t>Montáž ventilátoru + relé CS</t>
  </si>
  <si>
    <t>215995915V</t>
  </si>
  <si>
    <t>Montáž prostorového termostatu s  týdením programem</t>
  </si>
  <si>
    <t>215995921V</t>
  </si>
  <si>
    <t>Montáž a  zapojení odsavače par</t>
  </si>
  <si>
    <t>215995922V</t>
  </si>
  <si>
    <t>Montáž a zapojení  vestavné sklokeramické indukční desky</t>
  </si>
  <si>
    <t>215995923V</t>
  </si>
  <si>
    <t>Montáž a dodávka el. horkovzdušné trouby</t>
  </si>
  <si>
    <t>Celkem za ceník:</t>
  </si>
  <si>
    <t xml:space="preserve">                        Základ DPH Základ 15%   Základ 15% Základ 0%</t>
  </si>
  <si>
    <t>Materiály</t>
  </si>
  <si>
    <t>00201</t>
  </si>
  <si>
    <t>trubka ohebná instal. PVC 2316 R=16mm</t>
  </si>
  <si>
    <t>00202</t>
  </si>
  <si>
    <t>trubka ohebná instal. PVC 2323 R=23mm</t>
  </si>
  <si>
    <t>00207</t>
  </si>
  <si>
    <t>trubka panc. instal. z PH 8016 R=16mm</t>
  </si>
  <si>
    <t>00303</t>
  </si>
  <si>
    <t>krabice KR 68</t>
  </si>
  <si>
    <t>00305</t>
  </si>
  <si>
    <t>krabice KR 97</t>
  </si>
  <si>
    <t>00307</t>
  </si>
  <si>
    <t>krabice KO 125</t>
  </si>
  <si>
    <t>00313</t>
  </si>
  <si>
    <t>krabice KU 68/1</t>
  </si>
  <si>
    <t>00368</t>
  </si>
  <si>
    <t>svorka lustrová 3x4mm2 6311-07</t>
  </si>
  <si>
    <t>00710</t>
  </si>
  <si>
    <t xml:space="preserve">Spínač jednopólový IP 54, 10 AX, 250 V AC, Upevnění šrouby. Šroubové svorky (pro vodiče 1-2,5 mm?). </t>
  </si>
  <si>
    <t>00766</t>
  </si>
  <si>
    <t>Zásuvka jednonásobná s ochranným kolíkem, s clonkami,  IP 40, 16 A, 250 V AC, Upevnění šrouby. Bezšroubové svorky (pro vodiče 1,5-2,5 mm?). Řazení: 2P+PE - barva bílá</t>
  </si>
  <si>
    <t>00768</t>
  </si>
  <si>
    <t>Zásuvka jednonásobná IP 44, AQVA s ochranným kolíkem, s clonkami, s víčkem 16 A, 250 V AC Upevnění šrouby nebo drápky. Šroubové svorky (pro vodiče 1,5-2,5 mm?). Řazení: 2P+PE</t>
  </si>
  <si>
    <t>00775</t>
  </si>
  <si>
    <t xml:space="preserve">Krabice nástěnná IP 54, pro přístroje 45x45, s víčkem, pro průběžnou montáž  (Zásuvka kódovaná s ochranou před přepětím, s optickou signalizací poruchy), </t>
  </si>
  <si>
    <t>00942</t>
  </si>
  <si>
    <t>02803</t>
  </si>
  <si>
    <t>CY  1.5mm2 černý</t>
  </si>
  <si>
    <t>02945</t>
  </si>
  <si>
    <t>CYKY 4Bx16mm2</t>
  </si>
  <si>
    <t>02960</t>
  </si>
  <si>
    <t>CYKY 5Cx1.5mm2</t>
  </si>
  <si>
    <t>02961</t>
  </si>
  <si>
    <t>CYKY 5Cx2.5mm2</t>
  </si>
  <si>
    <t>02962</t>
  </si>
  <si>
    <t>CYKY 5Cx4mm2</t>
  </si>
  <si>
    <t>03183</t>
  </si>
  <si>
    <t>CYSY 5Cx2.5mm2</t>
  </si>
  <si>
    <t>04135</t>
  </si>
  <si>
    <t>protipožár.ucpávka průchodu stěnou tl. 15-50cm</t>
  </si>
  <si>
    <t>04421</t>
  </si>
  <si>
    <t>Přístroj ovládače zapínacího, se svorkou N 10 A, 250 V AC Upevnění šrouby, Bezšroubové svorky (pro vodiče 1-2,5 mm2) Řazení: 1/0, 1/0So, 1/0S  barva bílá</t>
  </si>
  <si>
    <t>04422</t>
  </si>
  <si>
    <t>Přístroj ovládače zapínacího, se svorkou N 10 A, 250 V AC Upevnění šrouby, Bezšroubové svorky (pro vodiče 1-2,5 mm2) + Doutnavka / LED Řazení: 1/0, 1/0So, 1/0S  barva bílá</t>
  </si>
  <si>
    <t>05151</t>
  </si>
  <si>
    <t>hmoždinka HM8</t>
  </si>
  <si>
    <t>05153</t>
  </si>
  <si>
    <t>hmoždinka HM12</t>
  </si>
  <si>
    <t>06012</t>
  </si>
  <si>
    <t>výstraž.tab.pro koupelny</t>
  </si>
  <si>
    <t>11504</t>
  </si>
  <si>
    <t>Ventilátor DN 100 se zpětnou klapkou</t>
  </si>
  <si>
    <t>11511</t>
  </si>
  <si>
    <t>Ventilátorové relé - zpožděný doběh</t>
  </si>
  <si>
    <t>Gumoasfalt ve spreji</t>
  </si>
  <si>
    <t>11516</t>
  </si>
  <si>
    <t>Zinek ve spreji</t>
  </si>
  <si>
    <t>11519</t>
  </si>
  <si>
    <t>El. horkovzdušná trouba</t>
  </si>
  <si>
    <t>11521</t>
  </si>
  <si>
    <t>Prostorový termostat s  týdením programem</t>
  </si>
  <si>
    <t>11544</t>
  </si>
  <si>
    <t>Odsavač par</t>
  </si>
  <si>
    <t>11548</t>
  </si>
  <si>
    <t>El. zámek domácího vrátného</t>
  </si>
  <si>
    <t>11553</t>
  </si>
  <si>
    <t>11565</t>
  </si>
  <si>
    <t xml:space="preserve"> Vestavná sklokeramická indukční deska , čtyř zónová</t>
  </si>
  <si>
    <t>11600</t>
  </si>
  <si>
    <t>Bezšroubová pružinová svorka  3-5násobná  1,5-2,5mm2</t>
  </si>
  <si>
    <t>11601</t>
  </si>
  <si>
    <t>11603</t>
  </si>
  <si>
    <t>11607</t>
  </si>
  <si>
    <t>Koaxiálí kabel</t>
  </si>
  <si>
    <t>11608</t>
  </si>
  <si>
    <t>Zásuvka TV+ SAT</t>
  </si>
  <si>
    <t>11640</t>
  </si>
  <si>
    <t>Led pásek v AL, profilu vč. napájecích zdrojů ( 3x 5m)</t>
  </si>
  <si>
    <t>13458</t>
  </si>
  <si>
    <t>13472</t>
  </si>
  <si>
    <t>15057</t>
  </si>
  <si>
    <t>Zásuvka jednonásobná s ochranným kolíkem, s clonkami,  IP 40, 16 A, 250 V AC, Upevnění šrouby. Bezšroubové svorky (pro vodiče 1,5-2,5 mm?). + ochrana proti přepětí  Řazení: 2P+PE - barva bílá</t>
  </si>
  <si>
    <t>33826</t>
  </si>
  <si>
    <t>CYA   4mm2 zelenožlutý</t>
  </si>
  <si>
    <t>33836</t>
  </si>
  <si>
    <t>CYA   6mm2 zelenožlutý</t>
  </si>
  <si>
    <t>33846</t>
  </si>
  <si>
    <t>CYA  10mm2 zelenožlutý</t>
  </si>
  <si>
    <t>33914</t>
  </si>
  <si>
    <t>CYKY 3Cx1.5mm2</t>
  </si>
  <si>
    <t>33918</t>
  </si>
  <si>
    <t>CYKY 3Cx2.5mm2</t>
  </si>
  <si>
    <t>34628</t>
  </si>
  <si>
    <t>Spínač jednopólový č.1 10 AX, 250 V AC,  upevnění šrouby, bezšroubové svorky, kryt, rámeček  barva bílá</t>
  </si>
  <si>
    <t>34636</t>
  </si>
  <si>
    <t xml:space="preserve">Přepínač sériový č.5 10 AX, 250 V AC  upevnění šrouby, bezšroubové svorky, kryt, rámeček  barva bílá </t>
  </si>
  <si>
    <t>34640</t>
  </si>
  <si>
    <t xml:space="preserve">Přepínač střídavý č.6 10 AX, 250 V AC  upevnění šrouby, bezšroubové svorky, kryt, rámeček  barva bílá </t>
  </si>
  <si>
    <t>34644</t>
  </si>
  <si>
    <t xml:space="preserve">Přepínač křížový č.7 10 AX, 250 V AC  upevnění šrouby, bezšroubové svorky, kryt, rámeček  barva bílá </t>
  </si>
  <si>
    <t>43094</t>
  </si>
  <si>
    <t>45376</t>
  </si>
  <si>
    <t>453777</t>
  </si>
  <si>
    <t>Celkem za materiály:</t>
  </si>
  <si>
    <t xml:space="preserve">                Základ DPH Základ 15% Základ 15% Základ 0%</t>
  </si>
  <si>
    <t xml:space="preserve">                            Základ DPH Základ 15%   Základ 15% Základ 0%</t>
  </si>
  <si>
    <t>Dodávky zařízení (specifikace)</t>
  </si>
  <si>
    <t>O 2</t>
  </si>
  <si>
    <t>02</t>
  </si>
  <si>
    <t>Rozvodnice RB</t>
  </si>
  <si>
    <t>O 3</t>
  </si>
  <si>
    <t>03</t>
  </si>
  <si>
    <t>Anténí sestava pro příjem TV signálu</t>
  </si>
  <si>
    <t>O 4</t>
  </si>
  <si>
    <t>04</t>
  </si>
  <si>
    <t>Datová rozvodnice</t>
  </si>
  <si>
    <t>Celkem za dodávky:</t>
  </si>
  <si>
    <t xml:space="preserve">                          Základ DPH Základ 15%   Základ 15% Základ 0%</t>
  </si>
  <si>
    <t>Práce v HZS</t>
  </si>
  <si>
    <t/>
  </si>
  <si>
    <t>Úklid pracoviště</t>
  </si>
  <si>
    <t>hod.</t>
  </si>
  <si>
    <t>Vypracování výchozí revize  elektro</t>
  </si>
  <si>
    <t>Účat ved montéra při revizi</t>
  </si>
  <si>
    <t xml:space="preserve">Demontáž stávajích el. rozvodů </t>
  </si>
  <si>
    <t>Elektromontáže  práce  oneosazené v C21m</t>
  </si>
  <si>
    <t>Bourací a zednické práce</t>
  </si>
  <si>
    <t>Koordinace s ostatními profesemi</t>
  </si>
  <si>
    <t>Zabezpečení pracoviště</t>
  </si>
  <si>
    <t>Celkem za práci v HZS:</t>
  </si>
  <si>
    <t xml:space="preserve">                             Základ DPH Základ 15%  Základ 15% Základ 0%</t>
  </si>
  <si>
    <t>Kap.</t>
  </si>
  <si>
    <t>Základ DPH</t>
  </si>
  <si>
    <t>Základ 15%</t>
  </si>
  <si>
    <t>Rekapitulace</t>
  </si>
  <si>
    <t xml:space="preserve">A.  </t>
  </si>
  <si>
    <t>UPRAVENÉ ROZPOČTOVÉ NÁKLADY</t>
  </si>
  <si>
    <t>C21M - Elektromontáže (MONTÁŽ)</t>
  </si>
  <si>
    <t>C21M - Elektromontáže (MAT.NOSNÝ)</t>
  </si>
  <si>
    <t xml:space="preserve">  Podružný materiál</t>
  </si>
  <si>
    <t xml:space="preserve">  Podíl přidružených výkonů z C21M a navázaného materiálu</t>
  </si>
  <si>
    <t xml:space="preserve">  Podíl přidružených výkonů z C46M</t>
  </si>
  <si>
    <t>Přesun dodávek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</si>
  <si>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</si>
  <si>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</si>
  <si>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</si>
  <si>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</si>
  <si>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</si>
  <si>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</si>
  <si>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DODÁVKA ZAŘÍZENÍ</t>
  </si>
  <si>
    <t>Dodávka zařízení (specifikace)</t>
  </si>
  <si>
    <t>Doprava dodávek</t>
  </si>
  <si>
    <t>CELKEM DODÁVKA</t>
  </si>
  <si>
    <t xml:space="preserve">D.  </t>
  </si>
  <si>
    <t>VEDLEJŠÍ ROZPOČTOVÉ NÁKLADY</t>
  </si>
  <si>
    <t>CELKEM VRN</t>
  </si>
  <si>
    <t>REKAPITULACE CELKEM</t>
  </si>
  <si>
    <t>CELKEM - náklady bez DPH [Kč]:</t>
  </si>
  <si>
    <t>hodnoty DPH:</t>
  </si>
  <si>
    <t>náklady včetně DPH:</t>
  </si>
  <si>
    <t>Poř.</t>
  </si>
  <si>
    <t>Popis</t>
  </si>
  <si>
    <t>Typové označení</t>
  </si>
  <si>
    <t>Objednací číslo</t>
  </si>
  <si>
    <t>Počet kusů celkem</t>
  </si>
  <si>
    <t>Celková koncová cena [Kč]</t>
  </si>
  <si>
    <t>1</t>
  </si>
  <si>
    <t>2</t>
  </si>
  <si>
    <t>3</t>
  </si>
  <si>
    <t>4</t>
  </si>
  <si>
    <t>5</t>
  </si>
  <si>
    <t>6</t>
  </si>
  <si>
    <t>7</t>
  </si>
  <si>
    <t>Chránič s nadproudovou ochranou, Ir=250A, AC, 1+N, 10kA, char.B, Idn=0.03A, In=16A</t>
  </si>
  <si>
    <t>PFL7-16/1N/B/003</t>
  </si>
  <si>
    <t>263534</t>
  </si>
  <si>
    <t>Zapojení rozvodnice ,propojovací lišty svorky , drátování ...</t>
  </si>
  <si>
    <t>Rozváděč-RB</t>
  </si>
  <si>
    <t>Rozvodnice KLV, pod omítku, plech.dveře, šroubová svorkovnice, řad 3, modulů 42</t>
  </si>
  <si>
    <t>KLV-36UPS-F</t>
  </si>
  <si>
    <t>178818</t>
  </si>
  <si>
    <t>Záslepka pro výřezy 45mm, 6 modulů TE, bílá, lámatelná po 8,75mm (1/2TE)</t>
  </si>
  <si>
    <t>BS-6MB-WH</t>
  </si>
  <si>
    <t>178978</t>
  </si>
  <si>
    <t>Chránič s nadproudovou ochranou, Ir=250A, AC, 1+N, 10kA, char.B, Idn=0.03A, In=10A</t>
  </si>
  <si>
    <t>PFL7-10/1N/B/003</t>
  </si>
  <si>
    <t>263434</t>
  </si>
  <si>
    <t>Jistič PL7, char B, 3-pólový, Icn=10kA, In=16A</t>
  </si>
  <si>
    <t>PL7-B16/3</t>
  </si>
  <si>
    <t>263389</t>
  </si>
  <si>
    <t>Svodič přepětí C siť TN-C-S</t>
  </si>
  <si>
    <t>SLP-275 V/4</t>
  </si>
  <si>
    <t>Zap 2</t>
  </si>
  <si>
    <t>Cena za ceník celkem:   Kč   0,00 Kč     Kč   0,00 Kč</t>
  </si>
  <si>
    <t>Prořez (5,00%): Kč    0,00 Kč Kč   0,00 Kč</t>
  </si>
  <si>
    <t>Cena za materiály celkem:  Kč    0,00 Kč  Kč   0,00 Kč</t>
  </si>
  <si>
    <t>Cena za práci v HZS celkem:  Kč    0,00 Kč  Kč   0,00 Kč</t>
  </si>
  <si>
    <t xml:space="preserve"> </t>
  </si>
  <si>
    <t>Stropní sálavé vytápění ECOFIL C</t>
  </si>
  <si>
    <t>Zprovoznění vytápění</t>
  </si>
  <si>
    <t>kpl</t>
  </si>
  <si>
    <t xml:space="preserve">Odběrné místo +předrátování </t>
  </si>
  <si>
    <t>.ucpávka průchod stěnou tl. 30cm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</si>
</sst>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/>
      <right/>
      <top style="thin">
        <color indexed="8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33" borderId="10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2" fontId="2" fillId="0" borderId="0" xfId="0" applyNumberFormat="1" applyFont="1" applyAlignment="1">
      <alignment horizontal="right" vertical="top"/>
    </xf>
    <xf numFmtId="9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right" vertical="top"/>
    </xf>
    <xf numFmtId="0" fontId="2" fillId="0" borderId="11" xfId="0" applyFont="1" applyBorder="1" applyAlignment="1">
      <alignment vertical="top"/>
    </xf>
    <xf numFmtId="2" fontId="5" fillId="0" borderId="11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33" borderId="10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vertical="top"/>
    </xf>
    <xf numFmtId="0" fontId="4" fillId="0" borderId="12" xfId="0" applyFont="1" applyBorder="1" applyAlignment="1">
      <alignment horizontal="right" vertical="top"/>
    </xf>
    <xf numFmtId="0" fontId="4" fillId="0" borderId="12" xfId="0" applyFont="1" applyBorder="1" applyAlignment="1">
      <alignment vertical="top" wrapText="1"/>
    </xf>
    <xf numFmtId="2" fontId="4" fillId="0" borderId="12" xfId="0" applyNumberFormat="1" applyFont="1" applyBorder="1" applyAlignment="1">
      <alignment vertical="top"/>
    </xf>
    <xf numFmtId="0" fontId="4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vertical="top" wrapText="1"/>
    </xf>
    <xf numFmtId="2" fontId="4" fillId="0" borderId="1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49" fontId="7" fillId="34" borderId="13" xfId="45" applyNumberFormat="1" applyFont="1" applyFill="1" applyBorder="1" applyAlignment="1" applyProtection="1">
      <alignment horizontal="left"/>
      <protection/>
    </xf>
    <xf numFmtId="49" fontId="7" fillId="34" borderId="14" xfId="45" applyNumberFormat="1" applyFont="1" applyFill="1" applyBorder="1" applyAlignment="1" applyProtection="1">
      <alignment horizontal="left"/>
      <protection/>
    </xf>
    <xf numFmtId="49" fontId="8" fillId="35" borderId="15" xfId="45" applyNumberFormat="1" applyFont="1" applyFill="1" applyBorder="1" applyAlignment="1" applyProtection="1">
      <alignment horizontal="center" vertical="top" wrapText="1"/>
      <protection/>
    </xf>
    <xf numFmtId="49" fontId="8" fillId="35" borderId="16" xfId="45" applyNumberFormat="1" applyFont="1" applyFill="1" applyBorder="1" applyAlignment="1" applyProtection="1">
      <alignment horizontal="center" vertical="top" wrapText="1"/>
      <protection/>
    </xf>
    <xf numFmtId="49" fontId="8" fillId="35" borderId="17" xfId="45" applyNumberFormat="1" applyFont="1" applyFill="1" applyBorder="1" applyAlignment="1" applyProtection="1">
      <alignment horizontal="center" vertical="top" wrapText="1"/>
      <protection/>
    </xf>
    <xf numFmtId="49" fontId="8" fillId="36" borderId="18" xfId="45" applyNumberFormat="1" applyFont="1" applyFill="1" applyBorder="1" applyAlignment="1" applyProtection="1">
      <alignment horizontal="left"/>
      <protection/>
    </xf>
    <xf numFmtId="49" fontId="8" fillId="36" borderId="19" xfId="45" applyNumberFormat="1" applyFont="1" applyFill="1" applyBorder="1" applyAlignment="1" applyProtection="1">
      <alignment horizontal="left"/>
      <protection/>
    </xf>
    <xf numFmtId="49" fontId="8" fillId="36" borderId="20" xfId="45" applyNumberFormat="1" applyFont="1" applyFill="1" applyBorder="1" applyAlignment="1" applyProtection="1">
      <alignment horizontal="left"/>
      <protection/>
    </xf>
    <xf numFmtId="1" fontId="7" fillId="34" borderId="21" xfId="45" applyNumberFormat="1" applyFont="1" applyFill="1" applyBorder="1" applyAlignment="1" applyProtection="1">
      <alignment horizontal="right" vertical="top"/>
      <protection/>
    </xf>
    <xf numFmtId="1" fontId="7" fillId="34" borderId="22" xfId="45" applyNumberFormat="1" applyFont="1" applyFill="1" applyBorder="1" applyAlignment="1" applyProtection="1">
      <alignment horizontal="right" vertical="top" indent="1"/>
      <protection/>
    </xf>
    <xf numFmtId="4" fontId="9" fillId="36" borderId="23" xfId="45" applyNumberFormat="1" applyFont="1" applyFill="1" applyBorder="1" applyAlignment="1" applyProtection="1">
      <alignment horizontal="right" vertical="top"/>
      <protection/>
    </xf>
    <xf numFmtId="2" fontId="6" fillId="0" borderId="11" xfId="0" applyNumberFormat="1" applyFont="1" applyBorder="1" applyAlignment="1">
      <alignment horizontal="right" vertical="top"/>
    </xf>
    <xf numFmtId="4" fontId="7" fillId="34" borderId="24" xfId="45" applyNumberFormat="1" applyFont="1" applyFill="1" applyBorder="1" applyAlignment="1">
      <alignment horizontal="right" vertical="top"/>
      <protection/>
    </xf>
    <xf numFmtId="2" fontId="5" fillId="37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8" fillId="35" borderId="16" xfId="45" applyNumberFormat="1" applyFont="1" applyFill="1" applyBorder="1" applyAlignment="1" applyProtection="1">
      <alignment horizontal="center" vertical="top" wrapText="1"/>
      <protection/>
    </xf>
    <xf numFmtId="49" fontId="7" fillId="34" borderId="22" xfId="45" applyNumberFormat="1" applyFont="1" applyFill="1" applyBorder="1" applyAlignment="1" applyProtection="1">
      <alignment horizontal="left" vertical="top" wrapText="1"/>
      <protection/>
    </xf>
    <xf numFmtId="49" fontId="7" fillId="34" borderId="22" xfId="45" applyNumberFormat="1" applyFont="1" applyFill="1" applyBorder="1" applyAlignment="1" applyProtection="1">
      <alignment horizontal="lef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4.7109375" style="1" customWidth="1"/>
    <col min="2" max="2" width="45.7109375" style="1" customWidth="1"/>
    <col min="3" max="5" width="11.7109375" style="1" customWidth="1"/>
    <col min="6" max="16384" width="9.140625" style="1" customWidth="1"/>
  </cols>
  <sheetData>
    <row r="1" spans="1:5" ht="15.75">
      <c r="A1" s="43" t="s">
        <v>271</v>
      </c>
      <c r="B1" s="43"/>
      <c r="C1" s="43"/>
      <c r="D1" s="43"/>
      <c r="E1" s="43"/>
    </row>
    <row r="3" spans="1:5" ht="11.25">
      <c r="A3" s="3" t="s">
        <v>268</v>
      </c>
      <c r="B3" s="15" t="s">
        <v>3</v>
      </c>
      <c r="C3" s="3" t="s">
        <v>269</v>
      </c>
      <c r="D3" s="3" t="s">
        <v>270</v>
      </c>
      <c r="E3" s="3" t="s">
        <v>270</v>
      </c>
    </row>
    <row r="4" spans="1:5" ht="11.25">
      <c r="A4" s="18" t="s">
        <v>272</v>
      </c>
      <c r="B4" s="19" t="s">
        <v>273</v>
      </c>
      <c r="C4" s="20"/>
      <c r="D4" s="20"/>
      <c r="E4" s="20"/>
    </row>
    <row r="5" spans="1:5" ht="11.25">
      <c r="A5" s="2">
        <v>1</v>
      </c>
      <c r="B5" s="16" t="s">
        <v>274</v>
      </c>
      <c r="C5" s="17">
        <f>Položky!G66</f>
        <v>0</v>
      </c>
      <c r="D5" s="17"/>
      <c r="E5" s="17"/>
    </row>
    <row r="6" spans="1:5" ht="11.25">
      <c r="A6" s="2">
        <v>2</v>
      </c>
      <c r="B6" s="16" t="s">
        <v>275</v>
      </c>
      <c r="C6" s="17">
        <f>Položky!G132</f>
        <v>0</v>
      </c>
      <c r="D6" s="17"/>
      <c r="E6" s="17"/>
    </row>
    <row r="7" spans="1:5" ht="11.25">
      <c r="A7" s="2">
        <v>3</v>
      </c>
      <c r="B7" s="16" t="s">
        <v>276</v>
      </c>
      <c r="C7" s="17"/>
      <c r="D7" s="17"/>
      <c r="E7" s="17"/>
    </row>
    <row r="8" spans="1:5" ht="11.25">
      <c r="A8" s="2">
        <v>4</v>
      </c>
      <c r="B8" s="16" t="s">
        <v>277</v>
      </c>
      <c r="C8" s="17"/>
      <c r="D8" s="17"/>
      <c r="E8" s="17"/>
    </row>
    <row r="9" spans="1:5" ht="11.25">
      <c r="A9" s="2">
        <v>6</v>
      </c>
      <c r="B9" s="16" t="s">
        <v>278</v>
      </c>
      <c r="C9" s="17"/>
      <c r="D9" s="17"/>
      <c r="E9" s="17"/>
    </row>
    <row r="10" spans="1:5" ht="11.25">
      <c r="A10" s="2">
        <v>7</v>
      </c>
      <c r="B10" s="16" t="s">
        <v>279</v>
      </c>
      <c r="C10" s="17"/>
      <c r="D10" s="17"/>
      <c r="E10" s="17"/>
    </row>
    <row r="11" spans="1:5" ht="11.25">
      <c r="A11" s="21"/>
      <c r="B11" s="22" t="s">
        <v>280</v>
      </c>
      <c r="C11" s="23"/>
      <c r="D11" s="23"/>
      <c r="E11" s="23"/>
    </row>
    <row r="12" spans="1:5" ht="11.25">
      <c r="A12" s="2"/>
      <c r="B12" s="16"/>
      <c r="C12" s="17"/>
      <c r="D12" s="17"/>
      <c r="E12" s="17"/>
    </row>
    <row r="13" spans="1:5" ht="11.25">
      <c r="A13" s="18" t="s">
        <v>281</v>
      </c>
      <c r="B13" s="19" t="s">
        <v>282</v>
      </c>
      <c r="C13" s="20"/>
      <c r="D13" s="20"/>
      <c r="E13" s="20"/>
    </row>
    <row r="14" spans="1:5" ht="11.25">
      <c r="A14" s="2">
        <v>8</v>
      </c>
      <c r="B14" s="16" t="s">
        <v>283</v>
      </c>
      <c r="C14" s="17">
        <f>Položky!G164</f>
        <v>0</v>
      </c>
      <c r="D14" s="17"/>
      <c r="E14" s="17"/>
    </row>
    <row r="15" spans="1:5" ht="11.25">
      <c r="A15" s="21"/>
      <c r="B15" s="22" t="s">
        <v>284</v>
      </c>
      <c r="C15" s="23"/>
      <c r="D15" s="23"/>
      <c r="E15" s="23"/>
    </row>
    <row r="16" spans="1:5" ht="11.25">
      <c r="A16" s="2"/>
      <c r="B16" s="16"/>
      <c r="C16" s="17"/>
      <c r="D16" s="17"/>
      <c r="E16" s="17"/>
    </row>
    <row r="17" spans="1:5" ht="11.25">
      <c r="A17" s="18" t="s">
        <v>285</v>
      </c>
      <c r="B17" s="19" t="s">
        <v>286</v>
      </c>
      <c r="C17" s="20"/>
      <c r="D17" s="20"/>
      <c r="E17" s="20"/>
    </row>
    <row r="18" spans="1:5" ht="11.25">
      <c r="A18" s="2">
        <v>9</v>
      </c>
      <c r="B18" s="16" t="s">
        <v>287</v>
      </c>
      <c r="C18" s="17">
        <f>Položky!G147</f>
        <v>0</v>
      </c>
      <c r="D18" s="17"/>
      <c r="E18" s="17"/>
    </row>
    <row r="19" spans="1:5" ht="11.25">
      <c r="A19" s="2">
        <v>10</v>
      </c>
      <c r="B19" s="16" t="s">
        <v>288</v>
      </c>
      <c r="C19" s="17"/>
      <c r="D19" s="17"/>
      <c r="E19" s="17"/>
    </row>
    <row r="20" spans="1:5" ht="11.25">
      <c r="A20" s="21"/>
      <c r="B20" s="22" t="s">
        <v>289</v>
      </c>
      <c r="C20" s="23"/>
      <c r="D20" s="23"/>
      <c r="E20" s="23"/>
    </row>
    <row r="21" spans="1:5" ht="11.25">
      <c r="A21" s="2"/>
      <c r="B21" s="16"/>
      <c r="C21" s="17"/>
      <c r="D21" s="17"/>
      <c r="E21" s="17"/>
    </row>
    <row r="22" spans="1:5" ht="11.25">
      <c r="A22" s="18" t="s">
        <v>290</v>
      </c>
      <c r="B22" s="19" t="s">
        <v>291</v>
      </c>
      <c r="C22" s="20"/>
      <c r="D22" s="20"/>
      <c r="E22" s="20"/>
    </row>
    <row r="23" spans="1:5" ht="11.25">
      <c r="A23" s="21"/>
      <c r="B23" s="22" t="s">
        <v>292</v>
      </c>
      <c r="C23" s="23"/>
      <c r="D23" s="23"/>
      <c r="E23" s="23"/>
    </row>
    <row r="24" spans="1:5" ht="12" thickBot="1">
      <c r="A24" s="2"/>
      <c r="B24" s="16"/>
      <c r="C24" s="17"/>
      <c r="D24" s="17"/>
      <c r="E24" s="17"/>
    </row>
    <row r="25" spans="1:5" ht="12" thickTop="1">
      <c r="A25" s="24"/>
      <c r="B25" s="25" t="s">
        <v>293</v>
      </c>
      <c r="C25" s="26">
        <f>C5+C6+C14+C18</f>
        <v>0</v>
      </c>
      <c r="D25" s="26"/>
      <c r="E25" s="26"/>
    </row>
    <row r="28" spans="2:5" ht="12">
      <c r="B28" s="27"/>
      <c r="C28" s="28" t="s">
        <v>269</v>
      </c>
      <c r="D28" s="28"/>
      <c r="E28" s="28"/>
    </row>
    <row r="29" spans="2:5" ht="12">
      <c r="B29" s="27" t="s">
        <v>294</v>
      </c>
      <c r="C29" s="42">
        <f>C25</f>
        <v>0</v>
      </c>
      <c r="D29" s="10"/>
      <c r="E29" s="10"/>
    </row>
    <row r="30" spans="2:5" ht="12">
      <c r="B30" s="27" t="s">
        <v>295</v>
      </c>
      <c r="C30" s="10"/>
      <c r="D30" s="10"/>
      <c r="E30" s="10"/>
    </row>
    <row r="31" spans="2:5" ht="12">
      <c r="B31" s="27" t="s">
        <v>296</v>
      </c>
      <c r="C31" s="42"/>
      <c r="D31" s="10"/>
      <c r="E31" s="10"/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="130" zoomScaleNormal="130" zoomScalePageLayoutView="0" workbookViewId="0" topLeftCell="A147">
      <selection activeCell="D175" sqref="D175"/>
    </sheetView>
  </sheetViews>
  <sheetFormatPr defaultColWidth="9.140625" defaultRowHeight="15"/>
  <cols>
    <col min="1" max="1" width="5.7109375" style="1" customWidth="1"/>
    <col min="2" max="2" width="11.7109375" style="1" customWidth="1"/>
    <col min="3" max="3" width="16.7109375" style="1" customWidth="1"/>
    <col min="4" max="5" width="11.7109375" style="1" customWidth="1"/>
    <col min="6" max="6" width="7.7109375" style="1" customWidth="1"/>
    <col min="7" max="7" width="11.7109375" style="1" customWidth="1"/>
    <col min="8" max="8" width="4.7109375" style="1" customWidth="1"/>
    <col min="9" max="16384" width="9.140625" style="1" customWidth="1"/>
  </cols>
  <sheetData>
    <row r="1" spans="1:8" ht="15.75">
      <c r="A1" s="45" t="s">
        <v>0</v>
      </c>
      <c r="B1" s="45"/>
      <c r="C1" s="45"/>
      <c r="D1" s="45"/>
      <c r="E1" s="45"/>
      <c r="F1" s="45"/>
      <c r="G1" s="45"/>
      <c r="H1" s="45"/>
    </row>
    <row r="2" spans="1:8" ht="11.25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spans="1:8" ht="22.5">
      <c r="A3" s="5">
        <v>1</v>
      </c>
      <c r="B3" s="6" t="s">
        <v>9</v>
      </c>
      <c r="C3" s="6" t="s">
        <v>10</v>
      </c>
      <c r="D3" s="7">
        <v>0</v>
      </c>
      <c r="E3" s="7">
        <v>24</v>
      </c>
      <c r="F3" s="6" t="s">
        <v>11</v>
      </c>
      <c r="G3" s="7">
        <f>D3*E3</f>
        <v>0</v>
      </c>
      <c r="H3" s="8">
        <v>0.15</v>
      </c>
    </row>
    <row r="4" spans="1:8" ht="22.5">
      <c r="A4" s="5">
        <v>2</v>
      </c>
      <c r="B4" s="6" t="s">
        <v>12</v>
      </c>
      <c r="C4" s="6" t="s">
        <v>13</v>
      </c>
      <c r="D4" s="7">
        <v>0</v>
      </c>
      <c r="E4" s="7">
        <v>35</v>
      </c>
      <c r="F4" s="6" t="s">
        <v>11</v>
      </c>
      <c r="G4" s="7">
        <f aca="true" t="shared" si="0" ref="G4:G65">D4*E4</f>
        <v>0</v>
      </c>
      <c r="H4" s="8">
        <v>0.15</v>
      </c>
    </row>
    <row r="5" spans="1:8" ht="33.75">
      <c r="A5" s="5">
        <v>3</v>
      </c>
      <c r="B5" s="6" t="s">
        <v>14</v>
      </c>
      <c r="C5" s="6" t="s">
        <v>15</v>
      </c>
      <c r="D5" s="7">
        <v>0</v>
      </c>
      <c r="E5" s="7">
        <v>12</v>
      </c>
      <c r="F5" s="6" t="s">
        <v>11</v>
      </c>
      <c r="G5" s="7">
        <f t="shared" si="0"/>
        <v>0</v>
      </c>
      <c r="H5" s="8">
        <v>0.15</v>
      </c>
    </row>
    <row r="6" spans="1:8" ht="33.75">
      <c r="A6" s="5">
        <v>4</v>
      </c>
      <c r="B6" s="6" t="s">
        <v>16</v>
      </c>
      <c r="C6" s="6" t="s">
        <v>17</v>
      </c>
      <c r="D6" s="7">
        <v>0</v>
      </c>
      <c r="E6" s="7">
        <v>39</v>
      </c>
      <c r="F6" s="6" t="s">
        <v>18</v>
      </c>
      <c r="G6" s="7">
        <f t="shared" si="0"/>
        <v>0</v>
      </c>
      <c r="H6" s="8">
        <v>0.15</v>
      </c>
    </row>
    <row r="7" spans="1:8" ht="33.75">
      <c r="A7" s="5">
        <v>5</v>
      </c>
      <c r="B7" s="6" t="s">
        <v>19</v>
      </c>
      <c r="C7" s="6" t="s">
        <v>20</v>
      </c>
      <c r="D7" s="7">
        <v>0</v>
      </c>
      <c r="E7" s="7">
        <v>2</v>
      </c>
      <c r="F7" s="6" t="s">
        <v>18</v>
      </c>
      <c r="G7" s="7">
        <f t="shared" si="0"/>
        <v>0</v>
      </c>
      <c r="H7" s="8">
        <v>0.15</v>
      </c>
    </row>
    <row r="8" spans="1:8" ht="33.75">
      <c r="A8" s="5">
        <v>6</v>
      </c>
      <c r="B8" s="6" t="s">
        <v>21</v>
      </c>
      <c r="C8" s="6" t="s">
        <v>22</v>
      </c>
      <c r="D8" s="7">
        <v>0</v>
      </c>
      <c r="E8" s="7">
        <v>12</v>
      </c>
      <c r="F8" s="6" t="s">
        <v>18</v>
      </c>
      <c r="G8" s="7">
        <f t="shared" si="0"/>
        <v>0</v>
      </c>
      <c r="H8" s="8">
        <v>0.15</v>
      </c>
    </row>
    <row r="9" spans="1:8" ht="33.75">
      <c r="A9" s="5">
        <v>7</v>
      </c>
      <c r="B9" s="6" t="s">
        <v>23</v>
      </c>
      <c r="C9" s="6" t="s">
        <v>24</v>
      </c>
      <c r="D9" s="7">
        <v>0</v>
      </c>
      <c r="E9" s="7">
        <v>5</v>
      </c>
      <c r="F9" s="6" t="s">
        <v>18</v>
      </c>
      <c r="G9" s="7">
        <f t="shared" si="0"/>
        <v>0</v>
      </c>
      <c r="H9" s="8">
        <v>0.15</v>
      </c>
    </row>
    <row r="10" spans="1:8" ht="22.5">
      <c r="A10" s="5">
        <v>8</v>
      </c>
      <c r="B10" s="6" t="s">
        <v>25</v>
      </c>
      <c r="C10" s="6" t="s">
        <v>26</v>
      </c>
      <c r="D10" s="7">
        <v>0</v>
      </c>
      <c r="E10" s="7">
        <v>12</v>
      </c>
      <c r="F10" s="6" t="s">
        <v>18</v>
      </c>
      <c r="G10" s="7">
        <f t="shared" si="0"/>
        <v>0</v>
      </c>
      <c r="H10" s="8">
        <v>0.15</v>
      </c>
    </row>
    <row r="11" spans="1:8" ht="22.5">
      <c r="A11" s="5">
        <v>9</v>
      </c>
      <c r="B11" s="6" t="s">
        <v>27</v>
      </c>
      <c r="C11" s="6" t="s">
        <v>28</v>
      </c>
      <c r="D11" s="7">
        <v>0</v>
      </c>
      <c r="E11" s="7">
        <v>15</v>
      </c>
      <c r="F11" s="6" t="s">
        <v>18</v>
      </c>
      <c r="G11" s="7">
        <f t="shared" si="0"/>
        <v>0</v>
      </c>
      <c r="H11" s="8">
        <v>0.15</v>
      </c>
    </row>
    <row r="12" spans="1:8" ht="33.75">
      <c r="A12" s="5">
        <v>10</v>
      </c>
      <c r="B12" s="6" t="s">
        <v>29</v>
      </c>
      <c r="C12" s="6" t="s">
        <v>30</v>
      </c>
      <c r="D12" s="7">
        <v>0</v>
      </c>
      <c r="E12" s="7">
        <v>4</v>
      </c>
      <c r="F12" s="6" t="s">
        <v>18</v>
      </c>
      <c r="G12" s="7">
        <f t="shared" si="0"/>
        <v>0</v>
      </c>
      <c r="H12" s="8">
        <v>0.15</v>
      </c>
    </row>
    <row r="13" spans="1:8" ht="22.5">
      <c r="A13" s="5">
        <v>11</v>
      </c>
      <c r="B13" s="6" t="s">
        <v>31</v>
      </c>
      <c r="C13" s="6" t="s">
        <v>32</v>
      </c>
      <c r="D13" s="7">
        <v>0</v>
      </c>
      <c r="E13" s="7">
        <v>12</v>
      </c>
      <c r="F13" s="6" t="s">
        <v>18</v>
      </c>
      <c r="G13" s="7">
        <f t="shared" si="0"/>
        <v>0</v>
      </c>
      <c r="H13" s="8">
        <v>0.15</v>
      </c>
    </row>
    <row r="14" spans="1:8" ht="22.5">
      <c r="A14" s="5">
        <v>12</v>
      </c>
      <c r="B14" s="6" t="s">
        <v>33</v>
      </c>
      <c r="C14" s="6" t="s">
        <v>34</v>
      </c>
      <c r="D14" s="7">
        <v>0</v>
      </c>
      <c r="E14" s="7">
        <v>58</v>
      </c>
      <c r="F14" s="6" t="s">
        <v>18</v>
      </c>
      <c r="G14" s="7">
        <f t="shared" si="0"/>
        <v>0</v>
      </c>
      <c r="H14" s="8">
        <v>0.15</v>
      </c>
    </row>
    <row r="15" spans="1:8" ht="22.5">
      <c r="A15" s="5">
        <v>13</v>
      </c>
      <c r="B15" s="6" t="s">
        <v>35</v>
      </c>
      <c r="C15" s="6" t="s">
        <v>339</v>
      </c>
      <c r="D15" s="7">
        <v>0</v>
      </c>
      <c r="E15" s="7">
        <v>1</v>
      </c>
      <c r="F15" s="6" t="s">
        <v>36</v>
      </c>
      <c r="G15" s="7">
        <f t="shared" si="0"/>
        <v>0</v>
      </c>
      <c r="H15" s="8">
        <v>0.15</v>
      </c>
    </row>
    <row r="16" spans="1:8" ht="22.5">
      <c r="A16" s="5">
        <v>14</v>
      </c>
      <c r="B16" s="6" t="s">
        <v>37</v>
      </c>
      <c r="C16" s="6" t="s">
        <v>38</v>
      </c>
      <c r="D16" s="7">
        <v>0</v>
      </c>
      <c r="E16" s="7">
        <v>2</v>
      </c>
      <c r="F16" s="6" t="s">
        <v>18</v>
      </c>
      <c r="G16" s="7">
        <f t="shared" si="0"/>
        <v>0</v>
      </c>
      <c r="H16" s="8">
        <v>0.15</v>
      </c>
    </row>
    <row r="17" spans="1:8" ht="33.75">
      <c r="A17" s="5">
        <v>15</v>
      </c>
      <c r="B17" s="6" t="s">
        <v>39</v>
      </c>
      <c r="C17" s="6" t="s">
        <v>40</v>
      </c>
      <c r="D17" s="7">
        <v>0</v>
      </c>
      <c r="E17" s="7">
        <v>46</v>
      </c>
      <c r="F17" s="6" t="s">
        <v>18</v>
      </c>
      <c r="G17" s="7">
        <f t="shared" si="0"/>
        <v>0</v>
      </c>
      <c r="H17" s="8">
        <v>0.15</v>
      </c>
    </row>
    <row r="18" spans="1:8" ht="33.75">
      <c r="A18" s="5">
        <v>16</v>
      </c>
      <c r="B18" s="6" t="s">
        <v>41</v>
      </c>
      <c r="C18" s="6" t="s">
        <v>42</v>
      </c>
      <c r="D18" s="7">
        <v>0</v>
      </c>
      <c r="E18" s="7">
        <v>8</v>
      </c>
      <c r="F18" s="6" t="s">
        <v>18</v>
      </c>
      <c r="G18" s="7">
        <f t="shared" si="0"/>
        <v>0</v>
      </c>
      <c r="H18" s="8">
        <v>0.15</v>
      </c>
    </row>
    <row r="19" spans="1:8" ht="33.75">
      <c r="A19" s="5">
        <v>17</v>
      </c>
      <c r="B19" s="6" t="s">
        <v>43</v>
      </c>
      <c r="C19" s="6" t="s">
        <v>44</v>
      </c>
      <c r="D19" s="7">
        <v>0</v>
      </c>
      <c r="E19" s="7">
        <v>6</v>
      </c>
      <c r="F19" s="6" t="s">
        <v>18</v>
      </c>
      <c r="G19" s="7">
        <f t="shared" si="0"/>
        <v>0</v>
      </c>
      <c r="H19" s="8">
        <v>0.15</v>
      </c>
    </row>
    <row r="20" spans="1:8" ht="22.5">
      <c r="A20" s="5">
        <v>18</v>
      </c>
      <c r="B20" s="6" t="s">
        <v>45</v>
      </c>
      <c r="C20" s="6" t="s">
        <v>46</v>
      </c>
      <c r="D20" s="7">
        <v>0</v>
      </c>
      <c r="E20" s="7">
        <v>2</v>
      </c>
      <c r="F20" s="6" t="s">
        <v>18</v>
      </c>
      <c r="G20" s="7">
        <f t="shared" si="0"/>
        <v>0</v>
      </c>
      <c r="H20" s="8">
        <v>0.15</v>
      </c>
    </row>
    <row r="21" spans="1:8" ht="22.5">
      <c r="A21" s="5">
        <v>19</v>
      </c>
      <c r="B21" s="6" t="s">
        <v>47</v>
      </c>
      <c r="C21" s="6" t="s">
        <v>48</v>
      </c>
      <c r="D21" s="7">
        <v>0</v>
      </c>
      <c r="E21" s="7">
        <v>24</v>
      </c>
      <c r="F21" s="6" t="s">
        <v>18</v>
      </c>
      <c r="G21" s="7">
        <f t="shared" si="0"/>
        <v>0</v>
      </c>
      <c r="H21" s="8">
        <v>0.15</v>
      </c>
    </row>
    <row r="22" spans="1:8" ht="22.5">
      <c r="A22" s="5">
        <v>20</v>
      </c>
      <c r="B22" s="6" t="s">
        <v>49</v>
      </c>
      <c r="C22" s="6" t="s">
        <v>50</v>
      </c>
      <c r="D22" s="7">
        <v>0</v>
      </c>
      <c r="E22" s="7">
        <v>2</v>
      </c>
      <c r="F22" s="6" t="s">
        <v>18</v>
      </c>
      <c r="G22" s="7">
        <f t="shared" si="0"/>
        <v>0</v>
      </c>
      <c r="H22" s="8">
        <v>0.15</v>
      </c>
    </row>
    <row r="23" spans="1:8" ht="22.5">
      <c r="A23" s="5">
        <v>21</v>
      </c>
      <c r="B23" s="6" t="s">
        <v>51</v>
      </c>
      <c r="C23" s="6" t="s">
        <v>52</v>
      </c>
      <c r="D23" s="7">
        <v>0</v>
      </c>
      <c r="E23" s="7">
        <v>18</v>
      </c>
      <c r="F23" s="6" t="s">
        <v>18</v>
      </c>
      <c r="G23" s="7">
        <f t="shared" si="0"/>
        <v>0</v>
      </c>
      <c r="H23" s="8">
        <v>0.15</v>
      </c>
    </row>
    <row r="24" spans="1:8" ht="22.5">
      <c r="A24" s="5">
        <v>22</v>
      </c>
      <c r="B24" s="6" t="s">
        <v>51</v>
      </c>
      <c r="C24" s="6" t="s">
        <v>53</v>
      </c>
      <c r="D24" s="7">
        <v>0</v>
      </c>
      <c r="E24" s="7">
        <v>2</v>
      </c>
      <c r="F24" s="6" t="s">
        <v>18</v>
      </c>
      <c r="G24" s="7">
        <f t="shared" si="0"/>
        <v>0</v>
      </c>
      <c r="H24" s="8">
        <v>0.15</v>
      </c>
    </row>
    <row r="25" spans="1:8" ht="33.75">
      <c r="A25" s="5">
        <v>23</v>
      </c>
      <c r="B25" s="6" t="s">
        <v>54</v>
      </c>
      <c r="C25" s="6" t="s">
        <v>55</v>
      </c>
      <c r="D25" s="7">
        <v>0</v>
      </c>
      <c r="E25" s="7">
        <v>6</v>
      </c>
      <c r="F25" s="6" t="s">
        <v>18</v>
      </c>
      <c r="G25" s="7">
        <f t="shared" si="0"/>
        <v>0</v>
      </c>
      <c r="H25" s="8">
        <v>0.15</v>
      </c>
    </row>
    <row r="26" spans="1:8" ht="33.75">
      <c r="A26" s="5">
        <v>24</v>
      </c>
      <c r="B26" s="6" t="s">
        <v>56</v>
      </c>
      <c r="C26" s="6" t="s">
        <v>57</v>
      </c>
      <c r="D26" s="7">
        <v>0</v>
      </c>
      <c r="E26" s="7">
        <v>6</v>
      </c>
      <c r="F26" s="6" t="s">
        <v>18</v>
      </c>
      <c r="G26" s="7">
        <f t="shared" si="0"/>
        <v>0</v>
      </c>
      <c r="H26" s="8">
        <v>0.15</v>
      </c>
    </row>
    <row r="27" spans="1:8" ht="33.75">
      <c r="A27" s="5">
        <v>25</v>
      </c>
      <c r="B27" s="6" t="s">
        <v>58</v>
      </c>
      <c r="C27" s="6" t="s">
        <v>59</v>
      </c>
      <c r="D27" s="7">
        <v>0</v>
      </c>
      <c r="E27" s="7">
        <v>6</v>
      </c>
      <c r="F27" s="6" t="s">
        <v>18</v>
      </c>
      <c r="G27" s="7">
        <f t="shared" si="0"/>
        <v>0</v>
      </c>
      <c r="H27" s="8">
        <v>0.15</v>
      </c>
    </row>
    <row r="28" spans="1:8" ht="33.75">
      <c r="A28" s="5">
        <v>26</v>
      </c>
      <c r="B28" s="6" t="s">
        <v>60</v>
      </c>
      <c r="C28" s="6" t="s">
        <v>61</v>
      </c>
      <c r="D28" s="7">
        <v>0</v>
      </c>
      <c r="E28" s="7">
        <v>25</v>
      </c>
      <c r="F28" s="6" t="s">
        <v>18</v>
      </c>
      <c r="G28" s="7">
        <f t="shared" si="0"/>
        <v>0</v>
      </c>
      <c r="H28" s="8">
        <v>0.15</v>
      </c>
    </row>
    <row r="29" spans="1:8" ht="33.75">
      <c r="A29" s="5">
        <v>27</v>
      </c>
      <c r="B29" s="6" t="s">
        <v>60</v>
      </c>
      <c r="C29" s="6" t="s">
        <v>61</v>
      </c>
      <c r="D29" s="7">
        <v>0</v>
      </c>
      <c r="E29" s="7">
        <v>2</v>
      </c>
      <c r="F29" s="6" t="s">
        <v>18</v>
      </c>
      <c r="G29" s="7">
        <f t="shared" si="0"/>
        <v>0</v>
      </c>
      <c r="H29" s="8">
        <v>0.15</v>
      </c>
    </row>
    <row r="30" spans="1:8" ht="33.75">
      <c r="A30" s="5">
        <v>28</v>
      </c>
      <c r="B30" s="6" t="s">
        <v>62</v>
      </c>
      <c r="C30" s="6" t="s">
        <v>63</v>
      </c>
      <c r="D30" s="7">
        <v>0</v>
      </c>
      <c r="E30" s="7">
        <v>2</v>
      </c>
      <c r="F30" s="6" t="s">
        <v>18</v>
      </c>
      <c r="G30" s="7">
        <f t="shared" si="0"/>
        <v>0</v>
      </c>
      <c r="H30" s="8">
        <v>0.15</v>
      </c>
    </row>
    <row r="31" spans="1:8" ht="33.75">
      <c r="A31" s="5">
        <v>29</v>
      </c>
      <c r="B31" s="6" t="s">
        <v>64</v>
      </c>
      <c r="C31" s="6" t="s">
        <v>65</v>
      </c>
      <c r="D31" s="7">
        <v>0</v>
      </c>
      <c r="E31" s="7">
        <v>2</v>
      </c>
      <c r="F31" s="6" t="s">
        <v>18</v>
      </c>
      <c r="G31" s="7">
        <f t="shared" si="0"/>
        <v>0</v>
      </c>
      <c r="H31" s="8">
        <v>0.15</v>
      </c>
    </row>
    <row r="32" spans="1:8" ht="22.5">
      <c r="A32" s="5">
        <v>30</v>
      </c>
      <c r="B32" s="6" t="s">
        <v>66</v>
      </c>
      <c r="C32" s="6" t="s">
        <v>67</v>
      </c>
      <c r="D32" s="7">
        <v>0</v>
      </c>
      <c r="E32" s="7">
        <v>4</v>
      </c>
      <c r="F32" s="6" t="s">
        <v>18</v>
      </c>
      <c r="G32" s="7">
        <f t="shared" si="0"/>
        <v>0</v>
      </c>
      <c r="H32" s="8">
        <v>0.15</v>
      </c>
    </row>
    <row r="33" spans="1:8" ht="11.25">
      <c r="A33" s="5">
        <v>31</v>
      </c>
      <c r="B33" s="6" t="s">
        <v>68</v>
      </c>
      <c r="C33" s="6" t="s">
        <v>69</v>
      </c>
      <c r="D33" s="7">
        <v>0</v>
      </c>
      <c r="E33" s="7">
        <v>4</v>
      </c>
      <c r="F33" s="6" t="s">
        <v>18</v>
      </c>
      <c r="G33" s="7">
        <f t="shared" si="0"/>
        <v>0</v>
      </c>
      <c r="H33" s="8">
        <v>0.15</v>
      </c>
    </row>
    <row r="34" spans="1:8" ht="45">
      <c r="A34" s="5">
        <v>32</v>
      </c>
      <c r="B34" s="6" t="s">
        <v>70</v>
      </c>
      <c r="C34" s="6" t="s">
        <v>71</v>
      </c>
      <c r="D34" s="7">
        <v>0</v>
      </c>
      <c r="E34" s="7">
        <v>2</v>
      </c>
      <c r="F34" s="6" t="s">
        <v>18</v>
      </c>
      <c r="G34" s="7">
        <f t="shared" si="0"/>
        <v>0</v>
      </c>
      <c r="H34" s="8">
        <v>0.15</v>
      </c>
    </row>
    <row r="35" spans="1:8" ht="22.5">
      <c r="A35" s="5">
        <v>33</v>
      </c>
      <c r="B35" s="6" t="s">
        <v>72</v>
      </c>
      <c r="C35" s="6" t="s">
        <v>73</v>
      </c>
      <c r="D35" s="7">
        <v>0</v>
      </c>
      <c r="E35" s="7">
        <v>2</v>
      </c>
      <c r="F35" s="6" t="s">
        <v>18</v>
      </c>
      <c r="G35" s="7">
        <f t="shared" si="0"/>
        <v>0</v>
      </c>
      <c r="H35" s="8">
        <v>0.15</v>
      </c>
    </row>
    <row r="36" spans="1:8" ht="22.5">
      <c r="A36" s="5">
        <v>34</v>
      </c>
      <c r="B36" s="6" t="s">
        <v>74</v>
      </c>
      <c r="C36" s="6" t="s">
        <v>75</v>
      </c>
      <c r="D36" s="7">
        <v>0</v>
      </c>
      <c r="E36" s="7">
        <v>2</v>
      </c>
      <c r="F36" s="6" t="s">
        <v>18</v>
      </c>
      <c r="G36" s="7">
        <f t="shared" si="0"/>
        <v>0</v>
      </c>
      <c r="H36" s="8">
        <v>0.15</v>
      </c>
    </row>
    <row r="37" spans="1:8" ht="22.5">
      <c r="A37" s="5">
        <v>35</v>
      </c>
      <c r="B37" s="6" t="s">
        <v>76</v>
      </c>
      <c r="C37" s="6" t="s">
        <v>77</v>
      </c>
      <c r="D37" s="7">
        <v>0</v>
      </c>
      <c r="E37" s="7">
        <v>2</v>
      </c>
      <c r="F37" s="6" t="s">
        <v>18</v>
      </c>
      <c r="G37" s="7">
        <f t="shared" si="0"/>
        <v>0</v>
      </c>
      <c r="H37" s="8">
        <v>0.15</v>
      </c>
    </row>
    <row r="38" spans="1:8" ht="22.5">
      <c r="A38" s="5">
        <v>36</v>
      </c>
      <c r="B38" s="6" t="s">
        <v>78</v>
      </c>
      <c r="C38" s="6" t="s">
        <v>79</v>
      </c>
      <c r="D38" s="7">
        <v>0</v>
      </c>
      <c r="E38" s="7">
        <v>2</v>
      </c>
      <c r="F38" s="6" t="s">
        <v>18</v>
      </c>
      <c r="G38" s="7">
        <f t="shared" si="0"/>
        <v>0</v>
      </c>
      <c r="H38" s="8">
        <v>0.15</v>
      </c>
    </row>
    <row r="39" spans="1:8" ht="45">
      <c r="A39" s="5">
        <v>37</v>
      </c>
      <c r="B39" s="6" t="s">
        <v>80</v>
      </c>
      <c r="C39" s="6" t="s">
        <v>81</v>
      </c>
      <c r="D39" s="7">
        <v>0</v>
      </c>
      <c r="E39" s="7">
        <v>16</v>
      </c>
      <c r="F39" s="6" t="s">
        <v>18</v>
      </c>
      <c r="G39" s="7">
        <f t="shared" si="0"/>
        <v>0</v>
      </c>
      <c r="H39" s="8">
        <v>0.15</v>
      </c>
    </row>
    <row r="40" spans="1:8" ht="33.75">
      <c r="A40" s="5">
        <v>23</v>
      </c>
      <c r="B40" s="6" t="s">
        <v>83</v>
      </c>
      <c r="C40" s="6" t="s">
        <v>84</v>
      </c>
      <c r="D40" s="7">
        <v>0</v>
      </c>
      <c r="E40" s="7">
        <v>12</v>
      </c>
      <c r="F40" s="6" t="s">
        <v>18</v>
      </c>
      <c r="G40" s="7">
        <f t="shared" si="0"/>
        <v>0</v>
      </c>
      <c r="H40" s="8">
        <v>0.15</v>
      </c>
    </row>
    <row r="41" spans="1:8" ht="22.5">
      <c r="A41" s="5">
        <v>51</v>
      </c>
      <c r="B41" s="6" t="s">
        <v>85</v>
      </c>
      <c r="C41" s="6" t="s">
        <v>86</v>
      </c>
      <c r="D41" s="7">
        <v>0</v>
      </c>
      <c r="E41" s="7">
        <v>66</v>
      </c>
      <c r="F41" s="6" t="s">
        <v>11</v>
      </c>
      <c r="G41" s="7">
        <f t="shared" si="0"/>
        <v>0</v>
      </c>
      <c r="H41" s="8">
        <v>0.15</v>
      </c>
    </row>
    <row r="42" spans="1:8" ht="22.5">
      <c r="A42" s="5">
        <v>52</v>
      </c>
      <c r="B42" s="6" t="s">
        <v>87</v>
      </c>
      <c r="C42" s="6" t="s">
        <v>88</v>
      </c>
      <c r="D42" s="7">
        <v>0</v>
      </c>
      <c r="E42" s="7">
        <v>64</v>
      </c>
      <c r="F42" s="6" t="s">
        <v>11</v>
      </c>
      <c r="G42" s="7">
        <f t="shared" si="0"/>
        <v>0</v>
      </c>
      <c r="H42" s="8">
        <v>0.15</v>
      </c>
    </row>
    <row r="43" spans="1:8" ht="22.5">
      <c r="A43" s="5">
        <v>53</v>
      </c>
      <c r="B43" s="6" t="s">
        <v>89</v>
      </c>
      <c r="C43" s="6" t="s">
        <v>90</v>
      </c>
      <c r="D43" s="7">
        <v>0</v>
      </c>
      <c r="E43" s="7">
        <v>10</v>
      </c>
      <c r="F43" s="6" t="s">
        <v>11</v>
      </c>
      <c r="G43" s="7">
        <f t="shared" si="0"/>
        <v>0</v>
      </c>
      <c r="H43" s="8">
        <v>0.15</v>
      </c>
    </row>
    <row r="44" spans="1:8" ht="22.5">
      <c r="A44" s="5">
        <v>54</v>
      </c>
      <c r="B44" s="6" t="s">
        <v>91</v>
      </c>
      <c r="C44" s="6" t="s">
        <v>92</v>
      </c>
      <c r="D44" s="7">
        <v>0</v>
      </c>
      <c r="E44" s="7">
        <v>45</v>
      </c>
      <c r="F44" s="6" t="s">
        <v>11</v>
      </c>
      <c r="G44" s="7">
        <f t="shared" si="0"/>
        <v>0</v>
      </c>
      <c r="H44" s="8">
        <v>0.15</v>
      </c>
    </row>
    <row r="45" spans="1:8" ht="22.5">
      <c r="A45" s="5">
        <v>55</v>
      </c>
      <c r="B45" s="6" t="s">
        <v>93</v>
      </c>
      <c r="C45" s="6" t="s">
        <v>94</v>
      </c>
      <c r="D45" s="7">
        <v>0</v>
      </c>
      <c r="E45" s="7">
        <v>300</v>
      </c>
      <c r="F45" s="6" t="s">
        <v>11</v>
      </c>
      <c r="G45" s="7">
        <f t="shared" si="0"/>
        <v>0</v>
      </c>
      <c r="H45" s="8">
        <v>0.15</v>
      </c>
    </row>
    <row r="46" spans="1:8" ht="22.5">
      <c r="A46" s="5">
        <v>56</v>
      </c>
      <c r="B46" s="6" t="s">
        <v>95</v>
      </c>
      <c r="C46" s="6" t="s">
        <v>96</v>
      </c>
      <c r="D46" s="7">
        <v>0</v>
      </c>
      <c r="E46" s="7">
        <v>165</v>
      </c>
      <c r="F46" s="6" t="s">
        <v>11</v>
      </c>
      <c r="G46" s="7">
        <f t="shared" si="0"/>
        <v>0</v>
      </c>
      <c r="H46" s="8">
        <v>0.15</v>
      </c>
    </row>
    <row r="47" spans="1:8" ht="22.5">
      <c r="A47" s="5">
        <v>57</v>
      </c>
      <c r="B47" s="6" t="s">
        <v>97</v>
      </c>
      <c r="C47" s="6" t="s">
        <v>98</v>
      </c>
      <c r="D47" s="7">
        <v>0</v>
      </c>
      <c r="E47" s="7">
        <v>28</v>
      </c>
      <c r="F47" s="6" t="s">
        <v>11</v>
      </c>
      <c r="G47" s="7">
        <f t="shared" si="0"/>
        <v>0</v>
      </c>
      <c r="H47" s="8">
        <v>0.15</v>
      </c>
    </row>
    <row r="48" spans="1:8" ht="22.5">
      <c r="A48" s="5">
        <v>58</v>
      </c>
      <c r="B48" s="6" t="s">
        <v>99</v>
      </c>
      <c r="C48" s="6" t="s">
        <v>100</v>
      </c>
      <c r="D48" s="7">
        <v>0</v>
      </c>
      <c r="E48" s="7">
        <v>25</v>
      </c>
      <c r="F48" s="6" t="s">
        <v>11</v>
      </c>
      <c r="G48" s="7">
        <f t="shared" si="0"/>
        <v>0</v>
      </c>
      <c r="H48" s="8">
        <v>0.15</v>
      </c>
    </row>
    <row r="49" spans="1:8" ht="22.5">
      <c r="A49" s="5">
        <v>59</v>
      </c>
      <c r="B49" s="6" t="s">
        <v>101</v>
      </c>
      <c r="C49" s="6" t="s">
        <v>102</v>
      </c>
      <c r="D49" s="7">
        <v>0</v>
      </c>
      <c r="E49" s="7">
        <v>45</v>
      </c>
      <c r="F49" s="6" t="s">
        <v>11</v>
      </c>
      <c r="G49" s="7">
        <f t="shared" si="0"/>
        <v>0</v>
      </c>
      <c r="H49" s="8">
        <v>0.15</v>
      </c>
    </row>
    <row r="50" spans="1:8" ht="22.5">
      <c r="A50" s="5">
        <v>60</v>
      </c>
      <c r="B50" s="6" t="s">
        <v>103</v>
      </c>
      <c r="C50" s="6" t="s">
        <v>104</v>
      </c>
      <c r="D50" s="7">
        <v>0</v>
      </c>
      <c r="E50" s="7">
        <v>28</v>
      </c>
      <c r="F50" s="6" t="s">
        <v>11</v>
      </c>
      <c r="G50" s="7">
        <f t="shared" si="0"/>
        <v>0</v>
      </c>
      <c r="H50" s="8">
        <v>0.15</v>
      </c>
    </row>
    <row r="51" spans="1:8" ht="22.5">
      <c r="A51" s="5">
        <v>61</v>
      </c>
      <c r="B51" s="6" t="s">
        <v>105</v>
      </c>
      <c r="C51" s="6" t="s">
        <v>106</v>
      </c>
      <c r="D51" s="7">
        <v>0</v>
      </c>
      <c r="E51" s="7">
        <v>15</v>
      </c>
      <c r="F51" s="6" t="s">
        <v>11</v>
      </c>
      <c r="G51" s="7">
        <f t="shared" si="0"/>
        <v>0</v>
      </c>
      <c r="H51" s="8">
        <v>0.15</v>
      </c>
    </row>
    <row r="52" spans="1:8" ht="11.25">
      <c r="A52" s="5">
        <v>62</v>
      </c>
      <c r="B52" s="6" t="s">
        <v>107</v>
      </c>
      <c r="C52" s="6" t="s">
        <v>108</v>
      </c>
      <c r="D52" s="7">
        <v>0</v>
      </c>
      <c r="E52" s="7">
        <v>48</v>
      </c>
      <c r="F52" s="6" t="s">
        <v>11</v>
      </c>
      <c r="G52" s="7">
        <f t="shared" si="0"/>
        <v>0</v>
      </c>
      <c r="H52" s="8">
        <v>0.15</v>
      </c>
    </row>
    <row r="53" spans="1:8" ht="11.25">
      <c r="A53" s="5">
        <v>63</v>
      </c>
      <c r="B53" s="6" t="s">
        <v>109</v>
      </c>
      <c r="C53" s="6" t="s">
        <v>110</v>
      </c>
      <c r="D53" s="7">
        <v>0</v>
      </c>
      <c r="E53" s="7">
        <v>68</v>
      </c>
      <c r="F53" s="6" t="s">
        <v>11</v>
      </c>
      <c r="G53" s="7">
        <f t="shared" si="0"/>
        <v>0</v>
      </c>
      <c r="H53" s="8">
        <v>0.15</v>
      </c>
    </row>
    <row r="54" spans="1:8" ht="22.5">
      <c r="A54" s="5">
        <v>64</v>
      </c>
      <c r="B54" s="6" t="s">
        <v>111</v>
      </c>
      <c r="C54" s="6" t="s">
        <v>112</v>
      </c>
      <c r="D54" s="7">
        <v>0</v>
      </c>
      <c r="E54" s="7">
        <v>30</v>
      </c>
      <c r="F54" s="6" t="s">
        <v>18</v>
      </c>
      <c r="G54" s="7">
        <f t="shared" si="0"/>
        <v>0</v>
      </c>
      <c r="H54" s="8">
        <v>0.15</v>
      </c>
    </row>
    <row r="55" spans="1:8" ht="33.75">
      <c r="A55" s="5">
        <v>65</v>
      </c>
      <c r="B55" s="6" t="s">
        <v>113</v>
      </c>
      <c r="C55" s="6" t="s">
        <v>114</v>
      </c>
      <c r="D55" s="7">
        <v>0</v>
      </c>
      <c r="E55" s="7">
        <v>58</v>
      </c>
      <c r="F55" s="6" t="s">
        <v>11</v>
      </c>
      <c r="G55" s="7">
        <f t="shared" si="0"/>
        <v>0</v>
      </c>
      <c r="H55" s="8">
        <v>0.15</v>
      </c>
    </row>
    <row r="56" spans="1:8" ht="33.75">
      <c r="A56" s="5">
        <v>66</v>
      </c>
      <c r="B56" s="6" t="s">
        <v>115</v>
      </c>
      <c r="C56" s="6" t="s">
        <v>116</v>
      </c>
      <c r="D56" s="7">
        <v>0</v>
      </c>
      <c r="E56" s="7">
        <v>128</v>
      </c>
      <c r="F56" s="6" t="s">
        <v>18</v>
      </c>
      <c r="G56" s="7">
        <f t="shared" si="0"/>
        <v>0</v>
      </c>
      <c r="H56" s="8">
        <v>0.15</v>
      </c>
    </row>
    <row r="57" spans="1:8" ht="33.75">
      <c r="A57" s="5">
        <v>67</v>
      </c>
      <c r="B57" s="6" t="s">
        <v>117</v>
      </c>
      <c r="C57" s="6" t="s">
        <v>118</v>
      </c>
      <c r="D57" s="7">
        <v>0</v>
      </c>
      <c r="E57" s="7">
        <v>54</v>
      </c>
      <c r="F57" s="6" t="s">
        <v>18</v>
      </c>
      <c r="G57" s="7">
        <f t="shared" si="0"/>
        <v>0</v>
      </c>
      <c r="H57" s="8">
        <v>0.15</v>
      </c>
    </row>
    <row r="58" spans="1:8" ht="22.5">
      <c r="A58" s="5">
        <v>68</v>
      </c>
      <c r="B58" s="6" t="s">
        <v>119</v>
      </c>
      <c r="C58" s="6" t="s">
        <v>120</v>
      </c>
      <c r="D58" s="7">
        <v>0</v>
      </c>
      <c r="E58" s="7">
        <v>4</v>
      </c>
      <c r="F58" s="6" t="s">
        <v>18</v>
      </c>
      <c r="G58" s="7">
        <f t="shared" si="0"/>
        <v>0</v>
      </c>
      <c r="H58" s="8">
        <v>0.15</v>
      </c>
    </row>
    <row r="59" spans="1:8" ht="33.75">
      <c r="A59" s="5">
        <v>69</v>
      </c>
      <c r="B59" s="6" t="s">
        <v>121</v>
      </c>
      <c r="C59" s="6" t="s">
        <v>122</v>
      </c>
      <c r="D59" s="7">
        <v>0</v>
      </c>
      <c r="E59" s="7">
        <v>2</v>
      </c>
      <c r="F59" s="6" t="s">
        <v>18</v>
      </c>
      <c r="G59" s="7">
        <f t="shared" si="0"/>
        <v>0</v>
      </c>
      <c r="H59" s="8">
        <v>0.15</v>
      </c>
    </row>
    <row r="60" spans="1:8" ht="11.25">
      <c r="A60" s="5">
        <v>70</v>
      </c>
      <c r="B60" s="6" t="s">
        <v>123</v>
      </c>
      <c r="C60" s="6" t="s">
        <v>124</v>
      </c>
      <c r="D60" s="7">
        <v>0</v>
      </c>
      <c r="E60" s="7">
        <v>2</v>
      </c>
      <c r="F60" s="6" t="s">
        <v>18</v>
      </c>
      <c r="G60" s="7">
        <f t="shared" si="0"/>
        <v>0</v>
      </c>
      <c r="H60" s="8">
        <v>0.15</v>
      </c>
    </row>
    <row r="61" spans="1:8" ht="22.5">
      <c r="A61" s="5">
        <v>71</v>
      </c>
      <c r="B61" s="6" t="s">
        <v>125</v>
      </c>
      <c r="C61" s="6" t="s">
        <v>126</v>
      </c>
      <c r="D61" s="7">
        <v>0</v>
      </c>
      <c r="E61" s="7">
        <v>2</v>
      </c>
      <c r="F61" s="6" t="s">
        <v>18</v>
      </c>
      <c r="G61" s="7">
        <f t="shared" si="0"/>
        <v>0</v>
      </c>
      <c r="H61" s="8">
        <v>0.15</v>
      </c>
    </row>
    <row r="62" spans="1:8" ht="33.75">
      <c r="A62" s="5">
        <v>72</v>
      </c>
      <c r="B62" s="6" t="s">
        <v>127</v>
      </c>
      <c r="C62" s="6" t="s">
        <v>128</v>
      </c>
      <c r="D62" s="7">
        <v>0</v>
      </c>
      <c r="E62" s="7">
        <v>8</v>
      </c>
      <c r="F62" s="6" t="s">
        <v>18</v>
      </c>
      <c r="G62" s="7">
        <f t="shared" si="0"/>
        <v>0</v>
      </c>
      <c r="H62" s="8">
        <v>0.15</v>
      </c>
    </row>
    <row r="63" spans="1:8" ht="22.5">
      <c r="A63" s="5">
        <v>73</v>
      </c>
      <c r="B63" s="6" t="s">
        <v>129</v>
      </c>
      <c r="C63" s="6" t="s">
        <v>130</v>
      </c>
      <c r="D63" s="7">
        <v>0</v>
      </c>
      <c r="E63" s="7">
        <v>2</v>
      </c>
      <c r="F63" s="6" t="s">
        <v>18</v>
      </c>
      <c r="G63" s="7">
        <f t="shared" si="0"/>
        <v>0</v>
      </c>
      <c r="H63" s="8">
        <v>0.15</v>
      </c>
    </row>
    <row r="64" spans="1:8" ht="45">
      <c r="A64" s="5">
        <v>74</v>
      </c>
      <c r="B64" s="6" t="s">
        <v>131</v>
      </c>
      <c r="C64" s="6" t="s">
        <v>132</v>
      </c>
      <c r="D64" s="7">
        <v>0</v>
      </c>
      <c r="E64" s="7">
        <v>2</v>
      </c>
      <c r="F64" s="6" t="s">
        <v>18</v>
      </c>
      <c r="G64" s="7">
        <f t="shared" si="0"/>
        <v>0</v>
      </c>
      <c r="H64" s="8">
        <v>0.15</v>
      </c>
    </row>
    <row r="65" spans="1:8" ht="22.5">
      <c r="A65" s="5">
        <v>75</v>
      </c>
      <c r="B65" s="6" t="s">
        <v>133</v>
      </c>
      <c r="C65" s="6" t="s">
        <v>134</v>
      </c>
      <c r="D65" s="7">
        <v>0</v>
      </c>
      <c r="E65" s="7">
        <v>2</v>
      </c>
      <c r="F65" s="6" t="s">
        <v>18</v>
      </c>
      <c r="G65" s="7">
        <f t="shared" si="0"/>
        <v>0</v>
      </c>
      <c r="H65" s="8">
        <v>0.15</v>
      </c>
    </row>
    <row r="66" spans="7:8" ht="11.25">
      <c r="G66" s="20">
        <f>SUM(G3:G65)</f>
        <v>0</v>
      </c>
      <c r="H66" s="2" t="s">
        <v>334</v>
      </c>
    </row>
    <row r="67" ht="12" thickBot="1">
      <c r="A67" s="9" t="s">
        <v>135</v>
      </c>
    </row>
    <row r="68" spans="1:8" ht="12.75" thickTop="1">
      <c r="A68" s="11"/>
      <c r="B68" s="11"/>
      <c r="C68" s="11"/>
      <c r="D68" s="11"/>
      <c r="E68" s="11"/>
      <c r="F68" s="11"/>
      <c r="G68" s="12"/>
      <c r="H68" s="11"/>
    </row>
    <row r="70" ht="12.75">
      <c r="A70" s="14" t="s">
        <v>136</v>
      </c>
    </row>
    <row r="71" ht="12">
      <c r="A71" s="13" t="s">
        <v>330</v>
      </c>
    </row>
    <row r="73" spans="1:8" ht="15.75">
      <c r="A73" s="44" t="s">
        <v>137</v>
      </c>
      <c r="B73" s="44"/>
      <c r="C73" s="44"/>
      <c r="D73" s="44"/>
      <c r="E73" s="44"/>
      <c r="F73" s="44"/>
      <c r="G73" s="44"/>
      <c r="H73" s="44"/>
    </row>
    <row r="74" spans="1:8" ht="11.25">
      <c r="A74" s="3" t="s">
        <v>1</v>
      </c>
      <c r="B74" s="4" t="s">
        <v>2</v>
      </c>
      <c r="C74" s="4" t="s">
        <v>3</v>
      </c>
      <c r="D74" s="3" t="s">
        <v>4</v>
      </c>
      <c r="E74" s="3" t="s">
        <v>5</v>
      </c>
      <c r="F74" s="4" t="s">
        <v>6</v>
      </c>
      <c r="G74" s="3" t="s">
        <v>7</v>
      </c>
      <c r="H74" s="3" t="s">
        <v>8</v>
      </c>
    </row>
    <row r="75" spans="1:8" ht="22.5">
      <c r="A75" s="5">
        <v>1</v>
      </c>
      <c r="B75" s="6" t="s">
        <v>138</v>
      </c>
      <c r="C75" s="6" t="s">
        <v>139</v>
      </c>
      <c r="D75" s="7">
        <v>0</v>
      </c>
      <c r="E75" s="7">
        <v>24</v>
      </c>
      <c r="F75" s="6" t="s">
        <v>11</v>
      </c>
      <c r="G75" s="7">
        <f>D75*E75</f>
        <v>0</v>
      </c>
      <c r="H75" s="8">
        <v>0.15</v>
      </c>
    </row>
    <row r="76" spans="1:8" ht="22.5">
      <c r="A76" s="5">
        <v>2</v>
      </c>
      <c r="B76" s="6" t="s">
        <v>140</v>
      </c>
      <c r="C76" s="6" t="s">
        <v>141</v>
      </c>
      <c r="D76" s="7">
        <v>0</v>
      </c>
      <c r="E76" s="7">
        <v>35</v>
      </c>
      <c r="F76" s="6" t="s">
        <v>11</v>
      </c>
      <c r="G76" s="7">
        <f aca="true" t="shared" si="1" ref="G76:G130">D76*E76</f>
        <v>0</v>
      </c>
      <c r="H76" s="8">
        <v>0.15</v>
      </c>
    </row>
    <row r="77" spans="1:8" ht="22.5">
      <c r="A77" s="5">
        <v>3</v>
      </c>
      <c r="B77" s="6" t="s">
        <v>142</v>
      </c>
      <c r="C77" s="6" t="s">
        <v>143</v>
      </c>
      <c r="D77" s="7">
        <v>0</v>
      </c>
      <c r="E77" s="7">
        <v>12</v>
      </c>
      <c r="F77" s="6" t="s">
        <v>11</v>
      </c>
      <c r="G77" s="7">
        <f t="shared" si="1"/>
        <v>0</v>
      </c>
      <c r="H77" s="8">
        <v>0.15</v>
      </c>
    </row>
    <row r="78" spans="1:8" ht="11.25">
      <c r="A78" s="5">
        <v>4</v>
      </c>
      <c r="B78" s="6" t="s">
        <v>144</v>
      </c>
      <c r="C78" s="6" t="s">
        <v>145</v>
      </c>
      <c r="D78" s="7">
        <v>0</v>
      </c>
      <c r="E78" s="7">
        <v>12</v>
      </c>
      <c r="F78" s="6" t="s">
        <v>18</v>
      </c>
      <c r="G78" s="7">
        <f t="shared" si="1"/>
        <v>0</v>
      </c>
      <c r="H78" s="8">
        <v>0.15</v>
      </c>
    </row>
    <row r="79" spans="1:8" ht="11.25">
      <c r="A79" s="5">
        <v>5</v>
      </c>
      <c r="B79" s="6" t="s">
        <v>146</v>
      </c>
      <c r="C79" s="6" t="s">
        <v>147</v>
      </c>
      <c r="D79" s="7">
        <v>0</v>
      </c>
      <c r="E79" s="7">
        <v>5</v>
      </c>
      <c r="F79" s="6" t="s">
        <v>18</v>
      </c>
      <c r="G79" s="7">
        <f t="shared" si="1"/>
        <v>0</v>
      </c>
      <c r="H79" s="8">
        <v>0.15</v>
      </c>
    </row>
    <row r="80" spans="1:8" ht="11.25">
      <c r="A80" s="5">
        <v>6</v>
      </c>
      <c r="B80" s="6" t="s">
        <v>148</v>
      </c>
      <c r="C80" s="6" t="s">
        <v>149</v>
      </c>
      <c r="D80" s="7">
        <v>0</v>
      </c>
      <c r="E80" s="7">
        <v>2</v>
      </c>
      <c r="F80" s="6" t="s">
        <v>18</v>
      </c>
      <c r="G80" s="7">
        <f t="shared" si="1"/>
        <v>0</v>
      </c>
      <c r="H80" s="8">
        <v>0.15</v>
      </c>
    </row>
    <row r="81" spans="1:8" ht="11.25">
      <c r="A81" s="5">
        <v>7</v>
      </c>
      <c r="B81" s="6" t="s">
        <v>150</v>
      </c>
      <c r="C81" s="6" t="s">
        <v>151</v>
      </c>
      <c r="D81" s="7">
        <v>0</v>
      </c>
      <c r="E81" s="7">
        <v>40</v>
      </c>
      <c r="F81" s="6" t="s">
        <v>18</v>
      </c>
      <c r="G81" s="7">
        <f t="shared" si="1"/>
        <v>0</v>
      </c>
      <c r="H81" s="8">
        <v>0.15</v>
      </c>
    </row>
    <row r="82" spans="1:8" ht="22.5">
      <c r="A82" s="5">
        <v>8</v>
      </c>
      <c r="B82" s="6" t="s">
        <v>152</v>
      </c>
      <c r="C82" s="6" t="s">
        <v>153</v>
      </c>
      <c r="D82" s="7">
        <v>0</v>
      </c>
      <c r="E82" s="7">
        <v>12</v>
      </c>
      <c r="F82" s="6" t="s">
        <v>18</v>
      </c>
      <c r="G82" s="7">
        <f t="shared" si="1"/>
        <v>0</v>
      </c>
      <c r="H82" s="8">
        <v>0.15</v>
      </c>
    </row>
    <row r="83" spans="1:8" ht="56.25">
      <c r="A83" s="5">
        <v>9</v>
      </c>
      <c r="B83" s="6" t="s">
        <v>154</v>
      </c>
      <c r="C83" s="6" t="s">
        <v>155</v>
      </c>
      <c r="D83" s="7">
        <v>0</v>
      </c>
      <c r="E83" s="7">
        <v>2</v>
      </c>
      <c r="F83" s="6" t="s">
        <v>18</v>
      </c>
      <c r="G83" s="7">
        <f t="shared" si="1"/>
        <v>0</v>
      </c>
      <c r="H83" s="8">
        <v>0.15</v>
      </c>
    </row>
    <row r="84" spans="1:8" ht="101.25">
      <c r="A84" s="5">
        <v>10</v>
      </c>
      <c r="B84" s="6" t="s">
        <v>156</v>
      </c>
      <c r="C84" s="6" t="s">
        <v>157</v>
      </c>
      <c r="D84" s="7">
        <v>0</v>
      </c>
      <c r="E84" s="7">
        <v>46</v>
      </c>
      <c r="F84" s="6" t="s">
        <v>18</v>
      </c>
      <c r="G84" s="7">
        <f t="shared" si="1"/>
        <v>0</v>
      </c>
      <c r="H84" s="8">
        <v>0.15</v>
      </c>
    </row>
    <row r="85" spans="1:8" ht="112.5">
      <c r="A85" s="5">
        <v>11</v>
      </c>
      <c r="B85" s="6" t="s">
        <v>158</v>
      </c>
      <c r="C85" s="6" t="s">
        <v>159</v>
      </c>
      <c r="D85" s="7">
        <v>0</v>
      </c>
      <c r="E85" s="7">
        <v>2</v>
      </c>
      <c r="F85" s="6" t="s">
        <v>18</v>
      </c>
      <c r="G85" s="7">
        <f t="shared" si="1"/>
        <v>0</v>
      </c>
      <c r="H85" s="8">
        <v>0.15</v>
      </c>
    </row>
    <row r="86" spans="1:8" ht="90">
      <c r="A86" s="5">
        <v>12</v>
      </c>
      <c r="B86" s="6" t="s">
        <v>160</v>
      </c>
      <c r="C86" s="6" t="s">
        <v>161</v>
      </c>
      <c r="D86" s="7">
        <v>0</v>
      </c>
      <c r="E86" s="7">
        <v>2</v>
      </c>
      <c r="F86" s="6" t="s">
        <v>18</v>
      </c>
      <c r="G86" s="7">
        <f t="shared" si="1"/>
        <v>0</v>
      </c>
      <c r="H86" s="8">
        <v>0.15</v>
      </c>
    </row>
    <row r="87" spans="1:8" ht="45">
      <c r="A87" s="5">
        <v>13</v>
      </c>
      <c r="B87" s="6" t="s">
        <v>162</v>
      </c>
      <c r="C87" s="6" t="s">
        <v>71</v>
      </c>
      <c r="D87" s="7">
        <v>0</v>
      </c>
      <c r="E87" s="7">
        <v>2</v>
      </c>
      <c r="F87" s="6" t="s">
        <v>18</v>
      </c>
      <c r="G87" s="7">
        <f t="shared" si="1"/>
        <v>0</v>
      </c>
      <c r="H87" s="8">
        <v>0.15</v>
      </c>
    </row>
    <row r="88" spans="1:8" ht="11.25">
      <c r="A88" s="5">
        <v>27</v>
      </c>
      <c r="B88" s="6" t="s">
        <v>163</v>
      </c>
      <c r="C88" s="6" t="s">
        <v>164</v>
      </c>
      <c r="D88" s="7">
        <v>0</v>
      </c>
      <c r="E88" s="7">
        <v>80</v>
      </c>
      <c r="F88" s="6" t="s">
        <v>11</v>
      </c>
      <c r="G88" s="7">
        <f t="shared" si="1"/>
        <v>0</v>
      </c>
      <c r="H88" s="8">
        <v>0.15</v>
      </c>
    </row>
    <row r="89" spans="1:8" ht="11.25">
      <c r="A89" s="5">
        <v>28</v>
      </c>
      <c r="B89" s="6" t="s">
        <v>165</v>
      </c>
      <c r="C89" s="6" t="s">
        <v>166</v>
      </c>
      <c r="D89" s="7">
        <v>0</v>
      </c>
      <c r="E89" s="7">
        <v>28</v>
      </c>
      <c r="F89" s="6" t="s">
        <v>11</v>
      </c>
      <c r="G89" s="7">
        <f t="shared" si="1"/>
        <v>0</v>
      </c>
      <c r="H89" s="8">
        <v>0.15</v>
      </c>
    </row>
    <row r="90" spans="1:8" ht="11.25">
      <c r="A90" s="5">
        <v>29</v>
      </c>
      <c r="B90" s="6" t="s">
        <v>167</v>
      </c>
      <c r="C90" s="6" t="s">
        <v>168</v>
      </c>
      <c r="D90" s="7">
        <v>0</v>
      </c>
      <c r="E90" s="7">
        <v>25</v>
      </c>
      <c r="F90" s="6" t="s">
        <v>11</v>
      </c>
      <c r="G90" s="7">
        <f t="shared" si="1"/>
        <v>0</v>
      </c>
      <c r="H90" s="8">
        <v>0.15</v>
      </c>
    </row>
    <row r="91" spans="1:8" ht="11.25">
      <c r="A91" s="5">
        <v>30</v>
      </c>
      <c r="B91" s="6" t="s">
        <v>169</v>
      </c>
      <c r="C91" s="6" t="s">
        <v>170</v>
      </c>
      <c r="D91" s="7">
        <v>0</v>
      </c>
      <c r="E91" s="7">
        <v>45</v>
      </c>
      <c r="F91" s="6" t="s">
        <v>11</v>
      </c>
      <c r="G91" s="7">
        <f t="shared" si="1"/>
        <v>0</v>
      </c>
      <c r="H91" s="8">
        <v>0.15</v>
      </c>
    </row>
    <row r="92" spans="1:8" ht="11.25">
      <c r="A92" s="5">
        <v>31</v>
      </c>
      <c r="B92" s="6" t="s">
        <v>171</v>
      </c>
      <c r="C92" s="6" t="s">
        <v>172</v>
      </c>
      <c r="D92" s="7">
        <v>0</v>
      </c>
      <c r="E92" s="7">
        <v>28</v>
      </c>
      <c r="F92" s="6" t="s">
        <v>11</v>
      </c>
      <c r="G92" s="7">
        <f t="shared" si="1"/>
        <v>0</v>
      </c>
      <c r="H92" s="8">
        <v>0.15</v>
      </c>
    </row>
    <row r="93" spans="1:8" ht="11.25">
      <c r="A93" s="5">
        <v>32</v>
      </c>
      <c r="B93" s="6" t="s">
        <v>173</v>
      </c>
      <c r="C93" s="6" t="s">
        <v>174</v>
      </c>
      <c r="D93" s="7">
        <v>0</v>
      </c>
      <c r="E93" s="7">
        <v>14</v>
      </c>
      <c r="F93" s="6" t="s">
        <v>11</v>
      </c>
      <c r="G93" s="7">
        <f t="shared" si="1"/>
        <v>0</v>
      </c>
      <c r="H93" s="8">
        <v>0.15</v>
      </c>
    </row>
    <row r="94" spans="1:8" ht="33.75">
      <c r="A94" s="5">
        <v>33</v>
      </c>
      <c r="B94" s="6" t="s">
        <v>175</v>
      </c>
      <c r="C94" s="6" t="s">
        <v>176</v>
      </c>
      <c r="D94" s="7">
        <v>0</v>
      </c>
      <c r="E94" s="7">
        <v>1</v>
      </c>
      <c r="F94" s="6" t="s">
        <v>36</v>
      </c>
      <c r="G94" s="7">
        <f t="shared" si="1"/>
        <v>0</v>
      </c>
      <c r="H94" s="8">
        <v>0.15</v>
      </c>
    </row>
    <row r="95" spans="1:8" ht="90">
      <c r="A95" s="5">
        <v>34</v>
      </c>
      <c r="B95" s="6" t="s">
        <v>177</v>
      </c>
      <c r="C95" s="6" t="s">
        <v>178</v>
      </c>
      <c r="D95" s="7">
        <v>0</v>
      </c>
      <c r="E95" s="7">
        <v>4</v>
      </c>
      <c r="F95" s="6" t="s">
        <v>18</v>
      </c>
      <c r="G95" s="7">
        <f t="shared" si="1"/>
        <v>0</v>
      </c>
      <c r="H95" s="8">
        <v>0.15</v>
      </c>
    </row>
    <row r="96" spans="1:8" ht="101.25">
      <c r="A96" s="5">
        <v>35</v>
      </c>
      <c r="B96" s="6" t="s">
        <v>179</v>
      </c>
      <c r="C96" s="6" t="s">
        <v>180</v>
      </c>
      <c r="D96" s="7">
        <v>0</v>
      </c>
      <c r="E96" s="7">
        <v>4</v>
      </c>
      <c r="F96" s="6" t="s">
        <v>18</v>
      </c>
      <c r="G96" s="7">
        <f t="shared" si="1"/>
        <v>0</v>
      </c>
      <c r="H96" s="8">
        <v>0.15</v>
      </c>
    </row>
    <row r="97" spans="1:8" ht="11.25">
      <c r="A97" s="5">
        <v>36</v>
      </c>
      <c r="B97" s="6" t="s">
        <v>181</v>
      </c>
      <c r="C97" s="6" t="s">
        <v>182</v>
      </c>
      <c r="D97" s="7">
        <v>0</v>
      </c>
      <c r="E97" s="7">
        <v>128</v>
      </c>
      <c r="F97" s="6" t="s">
        <v>18</v>
      </c>
      <c r="G97" s="7">
        <f t="shared" si="1"/>
        <v>0</v>
      </c>
      <c r="H97" s="8">
        <v>0.15</v>
      </c>
    </row>
    <row r="98" spans="1:8" ht="11.25">
      <c r="A98" s="5">
        <v>37</v>
      </c>
      <c r="B98" s="6" t="s">
        <v>183</v>
      </c>
      <c r="C98" s="6" t="s">
        <v>184</v>
      </c>
      <c r="D98" s="7">
        <v>0</v>
      </c>
      <c r="E98" s="7">
        <v>54</v>
      </c>
      <c r="F98" s="6" t="s">
        <v>18</v>
      </c>
      <c r="G98" s="7">
        <f t="shared" si="1"/>
        <v>0</v>
      </c>
      <c r="H98" s="8">
        <v>0.15</v>
      </c>
    </row>
    <row r="99" spans="1:8" ht="22.5">
      <c r="A99" s="5">
        <v>38</v>
      </c>
      <c r="B99" s="6" t="s">
        <v>185</v>
      </c>
      <c r="C99" s="6" t="s">
        <v>186</v>
      </c>
      <c r="D99" s="7">
        <v>0</v>
      </c>
      <c r="E99" s="7">
        <v>2</v>
      </c>
      <c r="F99" s="6"/>
      <c r="G99" s="7">
        <f t="shared" si="1"/>
        <v>0</v>
      </c>
      <c r="H99" s="8">
        <v>0.15</v>
      </c>
    </row>
    <row r="100" spans="1:8" ht="22.5">
      <c r="A100" s="5">
        <v>41</v>
      </c>
      <c r="B100" s="6" t="s">
        <v>187</v>
      </c>
      <c r="C100" s="6" t="s">
        <v>188</v>
      </c>
      <c r="D100" s="7">
        <v>0</v>
      </c>
      <c r="E100" s="7">
        <v>2</v>
      </c>
      <c r="F100" s="6" t="s">
        <v>18</v>
      </c>
      <c r="G100" s="7">
        <f t="shared" si="1"/>
        <v>0</v>
      </c>
      <c r="H100" s="8">
        <v>0.15</v>
      </c>
    </row>
    <row r="101" spans="1:8" ht="22.5">
      <c r="A101" s="5">
        <v>42</v>
      </c>
      <c r="B101" s="6" t="s">
        <v>189</v>
      </c>
      <c r="C101" s="6" t="s">
        <v>190</v>
      </c>
      <c r="D101" s="7">
        <v>0</v>
      </c>
      <c r="E101" s="7">
        <v>2</v>
      </c>
      <c r="F101" s="6" t="s">
        <v>18</v>
      </c>
      <c r="G101" s="7">
        <f t="shared" si="1"/>
        <v>0</v>
      </c>
      <c r="H101" s="8">
        <v>0.15</v>
      </c>
    </row>
    <row r="102" spans="1:8" ht="11.25">
      <c r="A102" s="5">
        <v>43</v>
      </c>
      <c r="B102" s="6" t="s">
        <v>189</v>
      </c>
      <c r="C102" s="6" t="s">
        <v>191</v>
      </c>
      <c r="D102" s="7">
        <v>0</v>
      </c>
      <c r="E102" s="7">
        <v>2</v>
      </c>
      <c r="F102" s="6" t="s">
        <v>18</v>
      </c>
      <c r="G102" s="7">
        <f t="shared" si="1"/>
        <v>0</v>
      </c>
      <c r="H102" s="8">
        <v>0.15</v>
      </c>
    </row>
    <row r="103" spans="1:8" ht="11.25">
      <c r="A103" s="5">
        <v>44</v>
      </c>
      <c r="B103" s="6" t="s">
        <v>192</v>
      </c>
      <c r="C103" s="6" t="s">
        <v>193</v>
      </c>
      <c r="D103" s="7">
        <v>0</v>
      </c>
      <c r="E103" s="7">
        <v>1</v>
      </c>
      <c r="F103" s="6" t="s">
        <v>18</v>
      </c>
      <c r="G103" s="7">
        <f t="shared" si="1"/>
        <v>0</v>
      </c>
      <c r="H103" s="8">
        <v>0.15</v>
      </c>
    </row>
    <row r="104" spans="1:8" ht="22.5">
      <c r="A104" s="5">
        <v>45</v>
      </c>
      <c r="B104" s="6" t="s">
        <v>194</v>
      </c>
      <c r="C104" s="6" t="s">
        <v>195</v>
      </c>
      <c r="D104" s="7">
        <v>0</v>
      </c>
      <c r="E104" s="7">
        <v>2</v>
      </c>
      <c r="F104" s="6" t="s">
        <v>18</v>
      </c>
      <c r="G104" s="7">
        <f t="shared" si="1"/>
        <v>0</v>
      </c>
      <c r="H104" s="8">
        <v>0.15</v>
      </c>
    </row>
    <row r="105" spans="1:8" ht="22.5">
      <c r="A105" s="5">
        <v>46</v>
      </c>
      <c r="B105" s="6" t="s">
        <v>196</v>
      </c>
      <c r="C105" s="6" t="s">
        <v>197</v>
      </c>
      <c r="D105" s="7">
        <v>0</v>
      </c>
      <c r="E105" s="7">
        <v>8</v>
      </c>
      <c r="F105" s="6" t="s">
        <v>18</v>
      </c>
      <c r="G105" s="7">
        <f t="shared" si="1"/>
        <v>0</v>
      </c>
      <c r="H105" s="8">
        <v>0.15</v>
      </c>
    </row>
    <row r="106" spans="1:8" ht="11.25">
      <c r="A106" s="5">
        <v>47</v>
      </c>
      <c r="B106" s="6" t="s">
        <v>198</v>
      </c>
      <c r="C106" s="6" t="s">
        <v>199</v>
      </c>
      <c r="D106" s="7">
        <v>0</v>
      </c>
      <c r="E106" s="7">
        <v>2</v>
      </c>
      <c r="F106" s="6" t="s">
        <v>18</v>
      </c>
      <c r="G106" s="7">
        <f t="shared" si="1"/>
        <v>0</v>
      </c>
      <c r="H106" s="8">
        <v>0.15</v>
      </c>
    </row>
    <row r="107" spans="1:8" ht="22.5">
      <c r="A107" s="5">
        <v>48</v>
      </c>
      <c r="B107" s="6" t="s">
        <v>200</v>
      </c>
      <c r="C107" s="6" t="s">
        <v>201</v>
      </c>
      <c r="D107" s="7">
        <v>0</v>
      </c>
      <c r="E107" s="7">
        <v>2</v>
      </c>
      <c r="F107" s="6" t="s">
        <v>18</v>
      </c>
      <c r="G107" s="7">
        <f t="shared" si="1"/>
        <v>0</v>
      </c>
      <c r="H107" s="8">
        <v>0.15</v>
      </c>
    </row>
    <row r="108" spans="1:8" ht="22.5">
      <c r="A108" s="5">
        <v>49</v>
      </c>
      <c r="B108" s="6" t="s">
        <v>202</v>
      </c>
      <c r="C108" s="6" t="s">
        <v>82</v>
      </c>
      <c r="D108" s="7">
        <v>0</v>
      </c>
      <c r="E108" s="7">
        <v>4</v>
      </c>
      <c r="F108" s="6" t="s">
        <v>18</v>
      </c>
      <c r="G108" s="7">
        <f t="shared" si="1"/>
        <v>0</v>
      </c>
      <c r="H108" s="8">
        <v>0.15</v>
      </c>
    </row>
    <row r="109" spans="1:8" ht="33.75">
      <c r="A109" s="5">
        <v>50</v>
      </c>
      <c r="B109" s="6" t="s">
        <v>203</v>
      </c>
      <c r="C109" s="6" t="s">
        <v>204</v>
      </c>
      <c r="D109" s="7">
        <v>0</v>
      </c>
      <c r="E109" s="7">
        <v>2</v>
      </c>
      <c r="F109" s="6" t="s">
        <v>18</v>
      </c>
      <c r="G109" s="7">
        <f t="shared" si="1"/>
        <v>0</v>
      </c>
      <c r="H109" s="8">
        <v>0.15</v>
      </c>
    </row>
    <row r="110" spans="1:8" ht="45">
      <c r="A110" s="5">
        <v>51</v>
      </c>
      <c r="B110" s="6" t="s">
        <v>205</v>
      </c>
      <c r="C110" s="6" t="s">
        <v>206</v>
      </c>
      <c r="D110" s="7">
        <v>0</v>
      </c>
      <c r="E110" s="7">
        <v>94</v>
      </c>
      <c r="F110" s="6" t="s">
        <v>18</v>
      </c>
      <c r="G110" s="7">
        <f t="shared" si="1"/>
        <v>0</v>
      </c>
      <c r="H110" s="8">
        <v>0.15</v>
      </c>
    </row>
    <row r="111" spans="1:8" ht="22.5">
      <c r="A111" s="5">
        <v>52</v>
      </c>
      <c r="B111" s="6" t="s">
        <v>207</v>
      </c>
      <c r="C111" s="6" t="s">
        <v>120</v>
      </c>
      <c r="D111" s="7">
        <v>0</v>
      </c>
      <c r="E111" s="7">
        <v>4</v>
      </c>
      <c r="F111" s="6" t="s">
        <v>18</v>
      </c>
      <c r="G111" s="7">
        <f t="shared" si="1"/>
        <v>0</v>
      </c>
      <c r="H111" s="8">
        <v>0.15</v>
      </c>
    </row>
    <row r="112" spans="1:8" ht="22.5">
      <c r="A112" s="5">
        <v>53</v>
      </c>
      <c r="B112" s="6" t="s">
        <v>208</v>
      </c>
      <c r="C112" s="6" t="s">
        <v>67</v>
      </c>
      <c r="D112" s="7">
        <v>0</v>
      </c>
      <c r="E112" s="7">
        <v>4</v>
      </c>
      <c r="F112" s="6" t="s">
        <v>18</v>
      </c>
      <c r="G112" s="7">
        <f t="shared" si="1"/>
        <v>0</v>
      </c>
      <c r="H112" s="8">
        <v>0.15</v>
      </c>
    </row>
    <row r="113" spans="1:8" ht="11.25">
      <c r="A113" s="5">
        <v>54</v>
      </c>
      <c r="B113" s="6" t="s">
        <v>209</v>
      </c>
      <c r="C113" s="6" t="s">
        <v>210</v>
      </c>
      <c r="D113" s="7">
        <v>0</v>
      </c>
      <c r="E113" s="7">
        <v>68</v>
      </c>
      <c r="F113" s="6" t="s">
        <v>11</v>
      </c>
      <c r="G113" s="7">
        <f t="shared" si="1"/>
        <v>0</v>
      </c>
      <c r="H113" s="8">
        <v>0.15</v>
      </c>
    </row>
    <row r="114" spans="1:8" ht="11.25">
      <c r="A114" s="5">
        <v>55</v>
      </c>
      <c r="B114" s="6" t="s">
        <v>211</v>
      </c>
      <c r="C114" s="6" t="s">
        <v>212</v>
      </c>
      <c r="D114" s="7">
        <v>0</v>
      </c>
      <c r="E114" s="7">
        <v>4</v>
      </c>
      <c r="F114" s="6" t="s">
        <v>18</v>
      </c>
      <c r="G114" s="7">
        <f t="shared" si="1"/>
        <v>0</v>
      </c>
      <c r="H114" s="8">
        <v>0.15</v>
      </c>
    </row>
    <row r="115" spans="1:8" ht="33.75">
      <c r="A115" s="5">
        <v>61</v>
      </c>
      <c r="B115" s="6" t="s">
        <v>213</v>
      </c>
      <c r="C115" s="6" t="s">
        <v>214</v>
      </c>
      <c r="D115" s="7">
        <v>0</v>
      </c>
      <c r="E115" s="7">
        <v>10</v>
      </c>
      <c r="F115" s="6" t="s">
        <v>11</v>
      </c>
      <c r="G115" s="7">
        <f t="shared" si="1"/>
        <v>0</v>
      </c>
      <c r="H115" s="8">
        <v>0.15</v>
      </c>
    </row>
    <row r="116" spans="1:8" ht="22.5">
      <c r="A116" s="5">
        <v>63</v>
      </c>
      <c r="B116" s="6" t="s">
        <v>215</v>
      </c>
      <c r="C116" s="6" t="s">
        <v>335</v>
      </c>
      <c r="D116" s="7">
        <v>0</v>
      </c>
      <c r="E116" s="7">
        <v>101.3</v>
      </c>
      <c r="F116" s="6" t="s">
        <v>36</v>
      </c>
      <c r="G116" s="7">
        <f t="shared" si="1"/>
        <v>0</v>
      </c>
      <c r="H116" s="8">
        <v>0.15</v>
      </c>
    </row>
    <row r="117" spans="1:8" ht="11.25">
      <c r="A117" s="5">
        <v>64</v>
      </c>
      <c r="B117" s="6" t="s">
        <v>216</v>
      </c>
      <c r="C117" s="6" t="s">
        <v>336</v>
      </c>
      <c r="D117" s="7">
        <v>0</v>
      </c>
      <c r="E117" s="7">
        <v>2</v>
      </c>
      <c r="F117" s="6" t="s">
        <v>337</v>
      </c>
      <c r="G117" s="7">
        <f t="shared" si="1"/>
        <v>0</v>
      </c>
      <c r="H117" s="8">
        <v>0.15</v>
      </c>
    </row>
    <row r="118" spans="1:8" ht="112.5">
      <c r="A118" s="5">
        <v>65</v>
      </c>
      <c r="B118" s="6" t="s">
        <v>217</v>
      </c>
      <c r="C118" s="6" t="s">
        <v>218</v>
      </c>
      <c r="D118" s="7">
        <v>0</v>
      </c>
      <c r="E118" s="7">
        <v>4</v>
      </c>
      <c r="F118" s="6" t="s">
        <v>18</v>
      </c>
      <c r="G118" s="7">
        <f t="shared" si="1"/>
        <v>0</v>
      </c>
      <c r="H118" s="8">
        <v>0.15</v>
      </c>
    </row>
    <row r="119" spans="1:8" ht="22.5">
      <c r="A119" s="5">
        <v>66</v>
      </c>
      <c r="B119" s="6" t="s">
        <v>219</v>
      </c>
      <c r="C119" s="6" t="s">
        <v>220</v>
      </c>
      <c r="D119" s="7">
        <v>0</v>
      </c>
      <c r="E119" s="7">
        <v>66</v>
      </c>
      <c r="F119" s="6" t="s">
        <v>11</v>
      </c>
      <c r="G119" s="7">
        <f t="shared" si="1"/>
        <v>0</v>
      </c>
      <c r="H119" s="8">
        <v>0.15</v>
      </c>
    </row>
    <row r="120" spans="1:8" ht="22.5">
      <c r="A120" s="5">
        <v>67</v>
      </c>
      <c r="B120" s="6" t="s">
        <v>221</v>
      </c>
      <c r="C120" s="6" t="s">
        <v>222</v>
      </c>
      <c r="D120" s="7">
        <v>0</v>
      </c>
      <c r="E120" s="7">
        <v>64</v>
      </c>
      <c r="F120" s="6" t="s">
        <v>11</v>
      </c>
      <c r="G120" s="7">
        <f t="shared" si="1"/>
        <v>0</v>
      </c>
      <c r="H120" s="8">
        <v>0.15</v>
      </c>
    </row>
    <row r="121" spans="1:8" ht="22.5">
      <c r="A121" s="5">
        <v>68</v>
      </c>
      <c r="B121" s="6" t="s">
        <v>223</v>
      </c>
      <c r="C121" s="6" t="s">
        <v>224</v>
      </c>
      <c r="D121" s="7">
        <v>0</v>
      </c>
      <c r="E121" s="7">
        <v>10</v>
      </c>
      <c r="F121" s="6" t="s">
        <v>11</v>
      </c>
      <c r="G121" s="7">
        <f t="shared" si="1"/>
        <v>0</v>
      </c>
      <c r="H121" s="8">
        <v>0.15</v>
      </c>
    </row>
    <row r="122" spans="1:8" ht="11.25">
      <c r="A122" s="5">
        <v>69</v>
      </c>
      <c r="B122" s="6" t="s">
        <v>225</v>
      </c>
      <c r="C122" s="6" t="s">
        <v>226</v>
      </c>
      <c r="D122" s="7">
        <v>0</v>
      </c>
      <c r="E122" s="7">
        <v>300</v>
      </c>
      <c r="F122" s="6" t="s">
        <v>11</v>
      </c>
      <c r="G122" s="7">
        <f t="shared" si="1"/>
        <v>0</v>
      </c>
      <c r="H122" s="8">
        <v>0.15</v>
      </c>
    </row>
    <row r="123" spans="1:8" ht="11.25">
      <c r="A123" s="5">
        <v>70</v>
      </c>
      <c r="B123" s="6" t="s">
        <v>227</v>
      </c>
      <c r="C123" s="6" t="s">
        <v>228</v>
      </c>
      <c r="D123" s="7">
        <v>0</v>
      </c>
      <c r="E123" s="7">
        <v>240</v>
      </c>
      <c r="F123" s="6" t="s">
        <v>11</v>
      </c>
      <c r="G123" s="7">
        <f t="shared" si="1"/>
        <v>0</v>
      </c>
      <c r="H123" s="8">
        <v>0.15</v>
      </c>
    </row>
    <row r="124" spans="1:8" ht="67.5">
      <c r="A124" s="5">
        <v>71</v>
      </c>
      <c r="B124" s="6" t="s">
        <v>229</v>
      </c>
      <c r="C124" s="6" t="s">
        <v>230</v>
      </c>
      <c r="D124" s="7">
        <v>0</v>
      </c>
      <c r="E124" s="7">
        <v>18</v>
      </c>
      <c r="F124" s="6" t="s">
        <v>18</v>
      </c>
      <c r="G124" s="7">
        <f t="shared" si="1"/>
        <v>0</v>
      </c>
      <c r="H124" s="8">
        <v>0.15</v>
      </c>
    </row>
    <row r="125" spans="1:8" ht="67.5">
      <c r="A125" s="5">
        <v>72</v>
      </c>
      <c r="B125" s="6" t="s">
        <v>231</v>
      </c>
      <c r="C125" s="6" t="s">
        <v>232</v>
      </c>
      <c r="D125" s="7">
        <v>0</v>
      </c>
      <c r="E125" s="7">
        <v>6</v>
      </c>
      <c r="F125" s="6" t="s">
        <v>18</v>
      </c>
      <c r="G125" s="7">
        <f t="shared" si="1"/>
        <v>0</v>
      </c>
      <c r="H125" s="8">
        <v>0.15</v>
      </c>
    </row>
    <row r="126" spans="1:8" ht="67.5">
      <c r="A126" s="5">
        <v>73</v>
      </c>
      <c r="B126" s="6" t="s">
        <v>233</v>
      </c>
      <c r="C126" s="6" t="s">
        <v>234</v>
      </c>
      <c r="D126" s="7">
        <v>0</v>
      </c>
      <c r="E126" s="7">
        <v>6</v>
      </c>
      <c r="F126" s="6" t="s">
        <v>18</v>
      </c>
      <c r="G126" s="7">
        <f t="shared" si="1"/>
        <v>0</v>
      </c>
      <c r="H126" s="8">
        <v>0.15</v>
      </c>
    </row>
    <row r="127" spans="1:8" ht="67.5">
      <c r="A127" s="5">
        <v>74</v>
      </c>
      <c r="B127" s="6" t="s">
        <v>235</v>
      </c>
      <c r="C127" s="6" t="s">
        <v>236</v>
      </c>
      <c r="D127" s="7">
        <v>0</v>
      </c>
      <c r="E127" s="7">
        <v>6</v>
      </c>
      <c r="F127" s="6" t="s">
        <v>18</v>
      </c>
      <c r="G127" s="7">
        <f t="shared" si="1"/>
        <v>0</v>
      </c>
      <c r="H127" s="8">
        <v>0.15</v>
      </c>
    </row>
    <row r="128" spans="1:8" ht="22.5">
      <c r="A128" s="5">
        <v>75</v>
      </c>
      <c r="B128" s="6" t="s">
        <v>237</v>
      </c>
      <c r="C128" s="6" t="s">
        <v>338</v>
      </c>
      <c r="D128" s="7">
        <v>0</v>
      </c>
      <c r="E128" s="7">
        <v>2</v>
      </c>
      <c r="F128" s="6" t="s">
        <v>18</v>
      </c>
      <c r="G128" s="7">
        <f t="shared" si="1"/>
        <v>0</v>
      </c>
      <c r="H128" s="8">
        <v>0.15</v>
      </c>
    </row>
    <row r="129" spans="1:8" ht="11.25">
      <c r="A129" s="5">
        <v>76</v>
      </c>
      <c r="B129" s="6" t="s">
        <v>238</v>
      </c>
      <c r="C129" s="6" t="s">
        <v>108</v>
      </c>
      <c r="D129" s="7">
        <v>0</v>
      </c>
      <c r="E129" s="7">
        <v>48</v>
      </c>
      <c r="F129" s="6" t="s">
        <v>11</v>
      </c>
      <c r="G129" s="7">
        <f t="shared" si="1"/>
        <v>0</v>
      </c>
      <c r="H129" s="8">
        <v>0.15</v>
      </c>
    </row>
    <row r="130" spans="1:8" ht="22.5">
      <c r="A130" s="5">
        <v>77</v>
      </c>
      <c r="B130" s="6" t="s">
        <v>239</v>
      </c>
      <c r="C130" s="6" t="s">
        <v>106</v>
      </c>
      <c r="D130" s="7">
        <v>0</v>
      </c>
      <c r="E130" s="7">
        <v>38</v>
      </c>
      <c r="F130" s="6" t="s">
        <v>11</v>
      </c>
      <c r="G130" s="7">
        <f t="shared" si="1"/>
        <v>0</v>
      </c>
      <c r="H130" s="8">
        <v>0.15</v>
      </c>
    </row>
    <row r="131" spans="7:8" ht="11.25">
      <c r="G131" s="20"/>
      <c r="H131" s="2"/>
    </row>
    <row r="132" spans="1:7" ht="12" thickBot="1">
      <c r="A132" s="9" t="s">
        <v>240</v>
      </c>
      <c r="G132" s="17">
        <f>SUM(G75:G131)</f>
        <v>0</v>
      </c>
    </row>
    <row r="133" spans="1:8" ht="12.75" thickTop="1">
      <c r="A133" s="11"/>
      <c r="B133" s="11"/>
      <c r="C133" s="11"/>
      <c r="D133" s="11"/>
      <c r="E133" s="11"/>
      <c r="F133" s="11"/>
      <c r="G133" s="12"/>
      <c r="H133" s="11"/>
    </row>
    <row r="135" ht="12.75">
      <c r="A135" s="14" t="s">
        <v>241</v>
      </c>
    </row>
    <row r="136" ht="12">
      <c r="A136" s="13" t="s">
        <v>331</v>
      </c>
    </row>
    <row r="138" ht="12.75">
      <c r="A138" s="14" t="s">
        <v>242</v>
      </c>
    </row>
    <row r="139" ht="12">
      <c r="A139" s="13" t="s">
        <v>332</v>
      </c>
    </row>
    <row r="141" spans="1:8" ht="15.75">
      <c r="A141" s="44" t="s">
        <v>243</v>
      </c>
      <c r="B141" s="44"/>
      <c r="C141" s="44"/>
      <c r="D141" s="44"/>
      <c r="E141" s="44"/>
      <c r="F141" s="44"/>
      <c r="G141" s="44"/>
      <c r="H141" s="44"/>
    </row>
    <row r="142" spans="1:8" ht="11.25">
      <c r="A142" s="3" t="s">
        <v>1</v>
      </c>
      <c r="B142" s="4" t="s">
        <v>2</v>
      </c>
      <c r="C142" s="4" t="s">
        <v>3</v>
      </c>
      <c r="D142" s="3" t="s">
        <v>4</v>
      </c>
      <c r="E142" s="3" t="s">
        <v>5</v>
      </c>
      <c r="F142" s="4" t="s">
        <v>6</v>
      </c>
      <c r="G142" s="3" t="s">
        <v>7</v>
      </c>
      <c r="H142" s="3" t="s">
        <v>8</v>
      </c>
    </row>
    <row r="143" spans="1:8" ht="11.25">
      <c r="A143" s="5" t="s">
        <v>244</v>
      </c>
      <c r="B143" s="6" t="s">
        <v>245</v>
      </c>
      <c r="C143" s="6" t="s">
        <v>246</v>
      </c>
      <c r="D143" s="7"/>
      <c r="E143" s="7">
        <v>1</v>
      </c>
      <c r="F143" s="6" t="s">
        <v>18</v>
      </c>
      <c r="G143" s="7">
        <f>Rozvodnice!K10</f>
        <v>0</v>
      </c>
      <c r="H143" s="8">
        <v>0.15</v>
      </c>
    </row>
    <row r="144" spans="1:8" ht="22.5">
      <c r="A144" s="5" t="s">
        <v>247</v>
      </c>
      <c r="B144" s="6" t="s">
        <v>248</v>
      </c>
      <c r="C144" s="6" t="s">
        <v>249</v>
      </c>
      <c r="D144" s="7"/>
      <c r="E144" s="7">
        <v>1</v>
      </c>
      <c r="F144" s="6" t="s">
        <v>18</v>
      </c>
      <c r="G144" s="7">
        <v>0</v>
      </c>
      <c r="H144" s="8">
        <v>0.15</v>
      </c>
    </row>
    <row r="145" spans="1:8" ht="11.25">
      <c r="A145" s="5" t="s">
        <v>250</v>
      </c>
      <c r="B145" s="6" t="s">
        <v>251</v>
      </c>
      <c r="C145" s="6" t="s">
        <v>252</v>
      </c>
      <c r="D145" s="7"/>
      <c r="E145" s="7">
        <v>1</v>
      </c>
      <c r="F145" s="6" t="s">
        <v>18</v>
      </c>
      <c r="G145" s="7">
        <v>0</v>
      </c>
      <c r="H145" s="8">
        <v>0.15</v>
      </c>
    </row>
    <row r="146" spans="7:8" ht="11.25">
      <c r="G146" s="20"/>
      <c r="H146" s="2"/>
    </row>
    <row r="147" spans="1:7" ht="12" thickBot="1">
      <c r="A147" s="9" t="s">
        <v>253</v>
      </c>
      <c r="G147" s="17">
        <f>SUM(G143:G146)</f>
        <v>0</v>
      </c>
    </row>
    <row r="148" spans="1:8" ht="12.75" thickTop="1">
      <c r="A148" s="11"/>
      <c r="B148" s="11"/>
      <c r="C148" s="11"/>
      <c r="D148" s="11"/>
      <c r="E148" s="11"/>
      <c r="F148" s="11"/>
      <c r="G148" s="12"/>
      <c r="H148" s="11"/>
    </row>
    <row r="150" ht="12.75">
      <c r="A150" s="14" t="s">
        <v>254</v>
      </c>
    </row>
    <row r="151" ht="12">
      <c r="A151" s="13"/>
    </row>
    <row r="153" spans="1:8" ht="15.75">
      <c r="A153" s="44" t="s">
        <v>255</v>
      </c>
      <c r="B153" s="44"/>
      <c r="C153" s="44"/>
      <c r="D153" s="44"/>
      <c r="E153" s="44"/>
      <c r="F153" s="44"/>
      <c r="G153" s="44"/>
      <c r="H153" s="44"/>
    </row>
    <row r="154" spans="1:8" ht="11.25">
      <c r="A154" s="3" t="s">
        <v>1</v>
      </c>
      <c r="B154" s="4" t="s">
        <v>2</v>
      </c>
      <c r="C154" s="4" t="s">
        <v>3</v>
      </c>
      <c r="D154" s="3" t="s">
        <v>4</v>
      </c>
      <c r="E154" s="3" t="s">
        <v>5</v>
      </c>
      <c r="F154" s="4" t="s">
        <v>6</v>
      </c>
      <c r="G154" s="3" t="s">
        <v>7</v>
      </c>
      <c r="H154" s="3" t="s">
        <v>8</v>
      </c>
    </row>
    <row r="155" spans="1:8" ht="11.25">
      <c r="A155" s="5">
        <v>1</v>
      </c>
      <c r="B155" s="6" t="s">
        <v>256</v>
      </c>
      <c r="C155" s="6" t="s">
        <v>257</v>
      </c>
      <c r="D155" s="7">
        <v>0</v>
      </c>
      <c r="E155" s="7">
        <v>20</v>
      </c>
      <c r="F155" s="6" t="s">
        <v>258</v>
      </c>
      <c r="G155" s="7">
        <f>D155*E155</f>
        <v>0</v>
      </c>
      <c r="H155" s="8">
        <v>0.15</v>
      </c>
    </row>
    <row r="156" spans="1:8" ht="22.5">
      <c r="A156" s="5">
        <v>2</v>
      </c>
      <c r="B156" s="6" t="s">
        <v>256</v>
      </c>
      <c r="C156" s="6" t="s">
        <v>259</v>
      </c>
      <c r="D156" s="7">
        <v>0</v>
      </c>
      <c r="E156" s="7">
        <v>36</v>
      </c>
      <c r="F156" s="6" t="s">
        <v>258</v>
      </c>
      <c r="G156" s="7">
        <f aca="true" t="shared" si="2" ref="G156:G162">D156*E156</f>
        <v>0</v>
      </c>
      <c r="H156" s="8">
        <v>0.15</v>
      </c>
    </row>
    <row r="157" spans="1:8" ht="22.5">
      <c r="A157" s="5">
        <v>3</v>
      </c>
      <c r="B157" s="6" t="s">
        <v>256</v>
      </c>
      <c r="C157" s="6" t="s">
        <v>260</v>
      </c>
      <c r="D157" s="7">
        <v>0</v>
      </c>
      <c r="E157" s="7">
        <v>8</v>
      </c>
      <c r="F157" s="6" t="s">
        <v>258</v>
      </c>
      <c r="G157" s="7">
        <f t="shared" si="2"/>
        <v>0</v>
      </c>
      <c r="H157" s="8">
        <v>0.15</v>
      </c>
    </row>
    <row r="158" spans="1:8" ht="22.5">
      <c r="A158" s="5">
        <v>4</v>
      </c>
      <c r="B158" s="6" t="s">
        <v>256</v>
      </c>
      <c r="C158" s="6" t="s">
        <v>261</v>
      </c>
      <c r="D158" s="7">
        <v>0</v>
      </c>
      <c r="E158" s="7">
        <v>24</v>
      </c>
      <c r="F158" s="6" t="s">
        <v>258</v>
      </c>
      <c r="G158" s="7">
        <f t="shared" si="2"/>
        <v>0</v>
      </c>
      <c r="H158" s="8">
        <v>0.15</v>
      </c>
    </row>
    <row r="159" spans="1:8" ht="22.5">
      <c r="A159" s="5">
        <v>5</v>
      </c>
      <c r="B159" s="6" t="s">
        <v>256</v>
      </c>
      <c r="C159" s="6" t="s">
        <v>262</v>
      </c>
      <c r="D159" s="7">
        <v>0</v>
      </c>
      <c r="E159" s="7">
        <v>36</v>
      </c>
      <c r="F159" s="6" t="s">
        <v>258</v>
      </c>
      <c r="G159" s="7">
        <f t="shared" si="2"/>
        <v>0</v>
      </c>
      <c r="H159" s="8">
        <v>0.15</v>
      </c>
    </row>
    <row r="160" spans="1:8" ht="22.5">
      <c r="A160" s="5">
        <v>6</v>
      </c>
      <c r="B160" s="6" t="s">
        <v>256</v>
      </c>
      <c r="C160" s="6" t="s">
        <v>263</v>
      </c>
      <c r="D160" s="7">
        <v>0</v>
      </c>
      <c r="E160" s="7">
        <v>54</v>
      </c>
      <c r="F160" s="6" t="s">
        <v>258</v>
      </c>
      <c r="G160" s="7">
        <f t="shared" si="2"/>
        <v>0</v>
      </c>
      <c r="H160" s="8">
        <v>0.15</v>
      </c>
    </row>
    <row r="161" spans="1:8" ht="22.5">
      <c r="A161" s="5">
        <v>7</v>
      </c>
      <c r="B161" s="6" t="s">
        <v>256</v>
      </c>
      <c r="C161" s="6" t="s">
        <v>264</v>
      </c>
      <c r="D161" s="7">
        <v>0</v>
      </c>
      <c r="E161" s="7">
        <v>16</v>
      </c>
      <c r="F161" s="6" t="s">
        <v>258</v>
      </c>
      <c r="G161" s="7">
        <f t="shared" si="2"/>
        <v>0</v>
      </c>
      <c r="H161" s="8">
        <v>0.15</v>
      </c>
    </row>
    <row r="162" spans="1:8" ht="22.5">
      <c r="A162" s="5">
        <v>8</v>
      </c>
      <c r="B162" s="6" t="s">
        <v>256</v>
      </c>
      <c r="C162" s="6" t="s">
        <v>265</v>
      </c>
      <c r="D162" s="7">
        <v>0</v>
      </c>
      <c r="E162" s="7">
        <v>16</v>
      </c>
      <c r="F162" s="6" t="s">
        <v>258</v>
      </c>
      <c r="G162" s="7">
        <f t="shared" si="2"/>
        <v>0</v>
      </c>
      <c r="H162" s="8">
        <v>0.15</v>
      </c>
    </row>
    <row r="163" ht="11.25">
      <c r="H163" s="2"/>
    </row>
    <row r="164" spans="1:7" ht="12" thickBot="1">
      <c r="A164" s="9" t="s">
        <v>266</v>
      </c>
      <c r="G164" s="17">
        <f>SUM(G155:G163)</f>
        <v>0</v>
      </c>
    </row>
    <row r="165" spans="1:8" ht="13.5" thickTop="1">
      <c r="A165" s="11"/>
      <c r="B165" s="11"/>
      <c r="C165" s="11"/>
      <c r="D165" s="11"/>
      <c r="E165" s="11"/>
      <c r="F165" s="11"/>
      <c r="G165" s="40"/>
      <c r="H165" s="11"/>
    </row>
    <row r="167" ht="12.75">
      <c r="A167" s="14" t="s">
        <v>267</v>
      </c>
    </row>
    <row r="168" ht="12">
      <c r="A168" s="13" t="s">
        <v>333</v>
      </c>
    </row>
  </sheetData>
  <sheetProtection/>
  <mergeCells count="4">
    <mergeCell ref="A153:H153"/>
    <mergeCell ref="A1:H1"/>
    <mergeCell ref="A73:H73"/>
    <mergeCell ref="A141:H14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="130" zoomScaleNormal="130" zoomScalePageLayoutView="0" workbookViewId="0" topLeftCell="A1">
      <selection activeCell="K10" sqref="K10"/>
    </sheetView>
  </sheetViews>
  <sheetFormatPr defaultColWidth="9.140625" defaultRowHeight="15"/>
  <cols>
    <col min="1" max="1" width="3.57421875" style="0" customWidth="1"/>
    <col min="3" max="3" width="52.00390625" style="0" customWidth="1"/>
    <col min="6" max="6" width="3.57421875" style="0" customWidth="1"/>
    <col min="7" max="7" width="9.140625" style="0" hidden="1" customWidth="1"/>
    <col min="9" max="9" width="2.28125" style="0" customWidth="1"/>
    <col min="11" max="11" width="14.8515625" style="0" customWidth="1"/>
  </cols>
  <sheetData>
    <row r="1" spans="1:11" ht="39" thickBot="1">
      <c r="A1" s="31" t="s">
        <v>297</v>
      </c>
      <c r="B1" s="46" t="s">
        <v>298</v>
      </c>
      <c r="C1" s="46"/>
      <c r="D1" s="46" t="s">
        <v>299</v>
      </c>
      <c r="E1" s="46"/>
      <c r="F1" s="46"/>
      <c r="G1" s="46"/>
      <c r="H1" s="46" t="s">
        <v>300</v>
      </c>
      <c r="I1" s="46"/>
      <c r="J1" s="32" t="s">
        <v>301</v>
      </c>
      <c r="K1" s="33" t="s">
        <v>302</v>
      </c>
    </row>
    <row r="2" spans="1:11" ht="15">
      <c r="A2" s="34" t="s">
        <v>314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ht="15">
      <c r="A3" s="37" t="s">
        <v>303</v>
      </c>
      <c r="B3" s="47" t="s">
        <v>315</v>
      </c>
      <c r="C3" s="48"/>
      <c r="D3" s="47" t="s">
        <v>316</v>
      </c>
      <c r="E3" s="48"/>
      <c r="F3" s="48"/>
      <c r="G3" s="48"/>
      <c r="H3" s="47" t="s">
        <v>317</v>
      </c>
      <c r="I3" s="48"/>
      <c r="J3" s="38">
        <v>2</v>
      </c>
      <c r="K3" s="41">
        <v>0</v>
      </c>
    </row>
    <row r="4" spans="1:11" ht="15">
      <c r="A4" s="37" t="s">
        <v>304</v>
      </c>
      <c r="B4" s="47" t="s">
        <v>318</v>
      </c>
      <c r="C4" s="48"/>
      <c r="D4" s="47" t="s">
        <v>319</v>
      </c>
      <c r="E4" s="48"/>
      <c r="F4" s="48"/>
      <c r="G4" s="48"/>
      <c r="H4" s="47" t="s">
        <v>320</v>
      </c>
      <c r="I4" s="48"/>
      <c r="J4" s="38">
        <v>4</v>
      </c>
      <c r="K4" s="41">
        <v>0</v>
      </c>
    </row>
    <row r="5" spans="1:11" ht="15">
      <c r="A5" s="37" t="s">
        <v>305</v>
      </c>
      <c r="B5" s="47" t="s">
        <v>321</v>
      </c>
      <c r="C5" s="48"/>
      <c r="D5" s="47" t="s">
        <v>322</v>
      </c>
      <c r="E5" s="48"/>
      <c r="F5" s="48"/>
      <c r="G5" s="48"/>
      <c r="H5" s="47" t="s">
        <v>323</v>
      </c>
      <c r="I5" s="48"/>
      <c r="J5" s="38">
        <v>2</v>
      </c>
      <c r="K5" s="41">
        <v>0</v>
      </c>
    </row>
    <row r="6" spans="1:11" ht="15">
      <c r="A6" s="37" t="s">
        <v>306</v>
      </c>
      <c r="B6" s="47" t="s">
        <v>310</v>
      </c>
      <c r="C6" s="48"/>
      <c r="D6" s="47" t="s">
        <v>311</v>
      </c>
      <c r="E6" s="48"/>
      <c r="F6" s="48"/>
      <c r="G6" s="48"/>
      <c r="H6" s="47" t="s">
        <v>312</v>
      </c>
      <c r="I6" s="48"/>
      <c r="J6" s="38">
        <v>16</v>
      </c>
      <c r="K6" s="41">
        <v>0</v>
      </c>
    </row>
    <row r="7" spans="1:11" ht="15">
      <c r="A7" s="37" t="s">
        <v>307</v>
      </c>
      <c r="B7" s="47" t="s">
        <v>324</v>
      </c>
      <c r="C7" s="48"/>
      <c r="D7" s="47" t="s">
        <v>325</v>
      </c>
      <c r="E7" s="48"/>
      <c r="F7" s="48"/>
      <c r="G7" s="48"/>
      <c r="H7" s="47" t="s">
        <v>326</v>
      </c>
      <c r="I7" s="48"/>
      <c r="J7" s="38">
        <v>2</v>
      </c>
      <c r="K7" s="41">
        <v>0</v>
      </c>
    </row>
    <row r="8" spans="1:11" ht="15">
      <c r="A8" s="37" t="s">
        <v>308</v>
      </c>
      <c r="B8" s="47" t="s">
        <v>327</v>
      </c>
      <c r="C8" s="48"/>
      <c r="D8" s="47" t="s">
        <v>328</v>
      </c>
      <c r="E8" s="48"/>
      <c r="F8" s="48"/>
      <c r="G8" s="48"/>
      <c r="H8" s="47" t="s">
        <v>256</v>
      </c>
      <c r="I8" s="48"/>
      <c r="J8" s="38">
        <v>2</v>
      </c>
      <c r="K8" s="41">
        <v>0</v>
      </c>
    </row>
    <row r="9" spans="1:11" ht="15">
      <c r="A9" s="37" t="s">
        <v>309</v>
      </c>
      <c r="B9" s="47" t="s">
        <v>313</v>
      </c>
      <c r="C9" s="48"/>
      <c r="D9" s="47" t="s">
        <v>329</v>
      </c>
      <c r="E9" s="48"/>
      <c r="F9" s="48"/>
      <c r="G9" s="48"/>
      <c r="H9" s="47" t="s">
        <v>256</v>
      </c>
      <c r="I9" s="48"/>
      <c r="J9" s="38">
        <v>2</v>
      </c>
      <c r="K9" s="41">
        <v>0</v>
      </c>
    </row>
    <row r="10" spans="1:11" ht="15.75" thickBo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9">
        <f>SUM(K3:K9)</f>
        <v>0</v>
      </c>
    </row>
  </sheetData>
  <sheetProtection/>
  <mergeCells count="24">
    <mergeCell ref="B8:C8"/>
    <mergeCell ref="D8:G8"/>
    <mergeCell ref="H8:I8"/>
    <mergeCell ref="B9:C9"/>
    <mergeCell ref="D9:G9"/>
    <mergeCell ref="H9:I9"/>
    <mergeCell ref="B6:C6"/>
    <mergeCell ref="D6:G6"/>
    <mergeCell ref="H6:I6"/>
    <mergeCell ref="B7:C7"/>
    <mergeCell ref="D7:G7"/>
    <mergeCell ref="H7:I7"/>
    <mergeCell ref="B4:C4"/>
    <mergeCell ref="D4:G4"/>
    <mergeCell ref="H4:I4"/>
    <mergeCell ref="B5:C5"/>
    <mergeCell ref="D5:G5"/>
    <mergeCell ref="H5:I5"/>
    <mergeCell ref="B1:C1"/>
    <mergeCell ref="D1:G1"/>
    <mergeCell ref="H1:I1"/>
    <mergeCell ref="B3:C3"/>
    <mergeCell ref="D3:G3"/>
    <mergeCell ref="H3:I3"/>
  </mergeCells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Pavlů</dc:creator>
  <cp:keywords/>
  <dc:description/>
  <cp:lastModifiedBy>radim</cp:lastModifiedBy>
  <cp:lastPrinted>2022-11-17T09:55:27Z</cp:lastPrinted>
  <dcterms:created xsi:type="dcterms:W3CDTF">2018-06-14T22:04:53Z</dcterms:created>
  <dcterms:modified xsi:type="dcterms:W3CDTF">2022-11-23T12:28:57Z</dcterms:modified>
  <cp:category/>
  <cp:version/>
  <cp:contentType/>
  <cp:contentStatus/>
</cp:coreProperties>
</file>